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threadedComments/threadedComment2.xml" ContentType="application/vnd.ms-excel.threaded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threadedComments/threadedComment3.xml" ContentType="application/vnd.ms-excel.threadedcomments+xml"/>
  <Override PartName="/xl/drawings/drawing20.xml" ContentType="application/vnd.openxmlformats-officedocument.drawing+xml"/>
  <Override PartName="/xl/comments19.xml" ContentType="application/vnd.openxmlformats-officedocument.spreadsheetml.comments+xml"/>
  <Override PartName="/xl/threadedComments/threadedComment4.xml" ContentType="application/vnd.ms-excel.threadedcomments+xml"/>
  <Override PartName="/xl/drawings/drawing21.xml" ContentType="application/vnd.openxmlformats-officedocument.drawing+xml"/>
  <Override PartName="/xl/comments20.xml" ContentType="application/vnd.openxmlformats-officedocument.spreadsheetml.comments+xml"/>
  <Override PartName="/xl/threadedComments/threadedComment5.xml" ContentType="application/vnd.ms-excel.threaded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drawings/drawing27.xml" ContentType="application/vnd.openxmlformats-officedocument.drawing+xml"/>
  <Override PartName="/xl/comments26.xml" ContentType="application/vnd.openxmlformats-officedocument.spreadsheetml.comments+xml"/>
  <Override PartName="/xl/drawings/drawing28.xml" ContentType="application/vnd.openxmlformats-officedocument.drawing+xml"/>
  <Override PartName="/xl/comments27.xml" ContentType="application/vnd.openxmlformats-officedocument.spreadsheetml.comments+xml"/>
  <Override PartName="/xl/drawings/drawing29.xml" ContentType="application/vnd.openxmlformats-officedocument.drawing+xml"/>
  <Override PartName="/xl/comments28.xml" ContentType="application/vnd.openxmlformats-officedocument.spreadsheetml.comments+xml"/>
  <Override PartName="/xl/drawings/drawing30.xml" ContentType="application/vnd.openxmlformats-officedocument.drawing+xml"/>
  <Override PartName="/xl/comments29.xml" ContentType="application/vnd.openxmlformats-officedocument.spreadsheetml.comments+xml"/>
  <Override PartName="/xl/drawings/drawing31.xml" ContentType="application/vnd.openxmlformats-officedocument.drawing+xml"/>
  <Override PartName="/xl/comments3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Jennyfer\BACK UP JENNYFER MOLINA 2011-11-16\2024\Comunicaciones\pagina web\publicaciones\planeación\PAI 12-09-24\"/>
    </mc:Choice>
  </mc:AlternateContent>
  <xr:revisionPtr revIDLastSave="0" documentId="8_{751AF9B0-C7EE-4F80-8F54-05A9BC07A57C}" xr6:coauthVersionLast="47" xr6:coauthVersionMax="47" xr10:uidLastSave="{00000000-0000-0000-0000-000000000000}"/>
  <bookViews>
    <workbookView xWindow="-120" yWindow="-120" windowWidth="29040" windowHeight="15840" tabRatio="1000" activeTab="1" xr2:uid="{00000000-000D-0000-FFFF-FFFF00000000}"/>
  </bookViews>
  <sheets>
    <sheet name="Control de cambios " sheetId="13" r:id="rId1"/>
    <sheet name="1.PAI DG - Comunicaciones" sheetId="17" r:id="rId2"/>
    <sheet name="1.1 PO DG - Comunicaciones" sheetId="18" r:id="rId3"/>
    <sheet name="2.PAI Subdirección " sheetId="21" r:id="rId4"/>
    <sheet name="2.1 PO Subdirección" sheetId="50" r:id="rId5"/>
    <sheet name="3. PAI Fiscalía" sheetId="23" r:id="rId6"/>
    <sheet name="3.1 PO Fiscalía" sheetId="24" r:id="rId7"/>
    <sheet name="4. PAI Tribunal" sheetId="31" r:id="rId8"/>
    <sheet name="4.1 PO Tribunal" sheetId="32" r:id="rId9"/>
    <sheet name="5.PAI 1ra Instancia" sheetId="33" r:id="rId10"/>
    <sheet name="5.1 PO 1ra Instancia" sheetId="34" r:id="rId11"/>
    <sheet name="6. PAI SG Control Disciplinario" sheetId="29" r:id="rId12"/>
    <sheet name="6.1 PO SG Control Disciplinario" sheetId="30" r:id="rId13"/>
    <sheet name="6.PAI SG Administrativo" sheetId="27" r:id="rId14"/>
    <sheet name="6.2 PO  SG Administrativo" sheetId="28" r:id="rId15"/>
    <sheet name="6. PAI SG Contratos" sheetId="25" r:id="rId16"/>
    <sheet name="6.3 PO SG Contratos" sheetId="26" r:id="rId17"/>
    <sheet name="6.PAI SG Financiero" sheetId="19" r:id="rId18"/>
    <sheet name="6.4 PO SG Financiero" sheetId="20" r:id="rId19"/>
    <sheet name="6.PAI SG Talento H" sheetId="15" r:id="rId20"/>
    <sheet name="6.5 PO  SG Talento H" sheetId="16" r:id="rId21"/>
    <sheet name="7. PAI Escuela" sheetId="11" r:id="rId22"/>
    <sheet name="7.1 PO Escuela" sheetId="14" r:id="rId23"/>
    <sheet name="8. PAI OAJ" sheetId="44" r:id="rId24"/>
    <sheet name="8.1 PO OAJ" sheetId="43" r:id="rId25"/>
    <sheet name="9. PAI OTIC  " sheetId="47" r:id="rId26"/>
    <sheet name="9.1 PO OTIC " sheetId="49" r:id="rId27"/>
    <sheet name="10. PAI OAP" sheetId="41" r:id="rId28"/>
    <sheet name="10.1 PO OAP" sheetId="42" r:id="rId29"/>
    <sheet name="11. PAI OCIG" sheetId="35" r:id="rId30"/>
    <sheet name="11.1 PO OCIG" sheetId="36" r:id="rId31"/>
    <sheet name="Listas " sheetId="12" state="hidden" r:id="rId32"/>
  </sheets>
  <definedNames>
    <definedName name="_xlnm._FilterDatabase" localSheetId="23" hidden="1">'8. PAI OAJ'!$A$5:$AB$5</definedName>
    <definedName name="_xlnm._FilterDatabase" localSheetId="24" hidden="1">'8.1 PO OAJ'!$A$6:$W$54</definedName>
    <definedName name="_xlnm._FilterDatabase" localSheetId="26" hidden="1">'9.1 PO OTIC '!$A$1:$W$37</definedName>
    <definedName name="_xlnm.Print_Area" localSheetId="2">'1.1 PO DG - Comunicaciones'!$A$1:$W$24</definedName>
    <definedName name="_xlnm.Print_Area" localSheetId="1">'1.PAI DG - Comunicaciones'!$A$1:$AB$11</definedName>
    <definedName name="_xlnm.Print_Area" localSheetId="27">'10. PAI OAP'!$A$1:$AB$17</definedName>
    <definedName name="_xlnm.Print_Area" localSheetId="28">'10.1 PO OAP'!$A$1:$W$47</definedName>
    <definedName name="_xlnm.Print_Area" localSheetId="29">'11. PAI OCIG'!$A$1:$AB$10</definedName>
    <definedName name="_xlnm.Print_Area" localSheetId="30">'11.1 PO OCIG'!$A$1:$W$17</definedName>
    <definedName name="_xlnm.Print_Area" localSheetId="4">'2.1 PO Subdirección'!$A$1:$W$20</definedName>
    <definedName name="_xlnm.Print_Area" localSheetId="3">'2.PAI Subdirección '!$A$1:$AB$15</definedName>
    <definedName name="_xlnm.Print_Area" localSheetId="5">'3. PAI Fiscalía'!$A$1:$AB$12</definedName>
    <definedName name="_xlnm.Print_Area" localSheetId="6">'3.1 PO Fiscalía'!$A$1:$W$19</definedName>
    <definedName name="_xlnm.Print_Area" localSheetId="7">'4. PAI Tribunal'!$A$1:$AB$9</definedName>
    <definedName name="_xlnm.Print_Area" localSheetId="8">'4.1 PO Tribunal'!$A$1:$W$15</definedName>
    <definedName name="_xlnm.Print_Area" localSheetId="10">'5.1 PO 1ra Instancia'!$A$1:$W$29</definedName>
    <definedName name="_xlnm.Print_Area" localSheetId="9">'5.PAI 1ra Instancia'!$A$1:$AB$15</definedName>
    <definedName name="_xlnm.Print_Area" localSheetId="15">'6. PAI SG Contratos'!$A$1:$AB$8</definedName>
    <definedName name="_xlnm.Print_Area" localSheetId="11">'6. PAI SG Control Disciplinario'!$A$1:$AB$8</definedName>
    <definedName name="_xlnm.Print_Area" localSheetId="12">'6.1 PO SG Control Disciplinario'!$A$1:$W$11</definedName>
    <definedName name="_xlnm.Print_Area" localSheetId="14">'6.2 PO  SG Administrativo'!$A$1:$W$25</definedName>
    <definedName name="_xlnm.Print_Area" localSheetId="16">'6.3 PO SG Contratos'!$A$1:$W$12</definedName>
    <definedName name="_xlnm.Print_Area" localSheetId="18">'6.4 PO SG Financiero'!$A$1:$W$27</definedName>
    <definedName name="_xlnm.Print_Area" localSheetId="20">'6.5 PO  SG Talento H'!$A$1:$W$21</definedName>
    <definedName name="_xlnm.Print_Area" localSheetId="13">'6.PAI SG Administrativo'!$A$1:$AB$13</definedName>
    <definedName name="_xlnm.Print_Area" localSheetId="17">'6.PAI SG Financiero'!$A$1:$AB$8</definedName>
    <definedName name="_xlnm.Print_Area" localSheetId="19">'6.PAI SG Talento H'!$A$1:$AB$11</definedName>
    <definedName name="_xlnm.Print_Area" localSheetId="21">'7. PAI Escuela'!$A$1:$AB$14</definedName>
    <definedName name="_xlnm.Print_Area" localSheetId="22">'7.1 PO Escuela'!$A$1:$W$35</definedName>
    <definedName name="_xlnm.Print_Area" localSheetId="23">'8. PAI OAJ'!$A$1:$AB$17</definedName>
    <definedName name="_xlnm.Print_Area" localSheetId="24">'8.1 PO OAJ'!$A$1:$W$54</definedName>
    <definedName name="_xlnm.Print_Area" localSheetId="25">'9. PAI OTIC  '!$A$1:$AB$19</definedName>
    <definedName name="_xlnm.Print_Area" localSheetId="26">'9.1 PO OTIC '!$A$1:$W$37</definedName>
    <definedName name="_xlnm.Print_Area" localSheetId="0">'Control de cambios '!$A$1:$D$9</definedName>
    <definedName name="_xlnm.Print_Titles" localSheetId="2">'1.1 PO DG - Comunicaciones'!$1:$6</definedName>
    <definedName name="_xlnm.Print_Titles" localSheetId="1">'1.PAI DG - Comunicaciones'!$1:$6</definedName>
    <definedName name="_xlnm.Print_Titles" localSheetId="27">'10. PAI OAP'!$1:$6</definedName>
    <definedName name="_xlnm.Print_Titles" localSheetId="28">'10.1 PO OAP'!$1:$6</definedName>
    <definedName name="_xlnm.Print_Titles" localSheetId="29">'11. PAI OCIG'!$1:$6</definedName>
    <definedName name="_xlnm.Print_Titles" localSheetId="30">'11.1 PO OCIG'!$1:$6</definedName>
    <definedName name="_xlnm.Print_Titles" localSheetId="4">'2.1 PO Subdirección'!$1:$6</definedName>
    <definedName name="_xlnm.Print_Titles" localSheetId="3">'2.PAI Subdirección '!$1:$6</definedName>
    <definedName name="_xlnm.Print_Titles" localSheetId="5">'3. PAI Fiscalía'!$1:$5</definedName>
    <definedName name="_xlnm.Print_Titles" localSheetId="6">'3.1 PO Fiscalía'!$1:$17</definedName>
    <definedName name="_xlnm.Print_Titles" localSheetId="7">'4. PAI Tribunal'!$1:$5</definedName>
    <definedName name="_xlnm.Print_Titles" localSheetId="8">'4.1 PO Tribunal'!$1:$6</definedName>
    <definedName name="_xlnm.Print_Titles" localSheetId="10">'5.1 PO 1ra Instancia'!$1:$6</definedName>
    <definedName name="_xlnm.Print_Titles" localSheetId="9">'5.PAI 1ra Instancia'!$1:$6</definedName>
    <definedName name="_xlnm.Print_Titles" localSheetId="15">'6. PAI SG Contratos'!$1:$6</definedName>
    <definedName name="_xlnm.Print_Titles" localSheetId="11">'6. PAI SG Control Disciplinario'!$1:$6</definedName>
    <definedName name="_xlnm.Print_Titles" localSheetId="12">'6.1 PO SG Control Disciplinario'!$1:$6</definedName>
    <definedName name="_xlnm.Print_Titles" localSheetId="14">'6.2 PO  SG Administrativo'!$1:$6</definedName>
    <definedName name="_xlnm.Print_Titles" localSheetId="16">'6.3 PO SG Contratos'!$1:$6</definedName>
    <definedName name="_xlnm.Print_Titles" localSheetId="18">'6.4 PO SG Financiero'!$1:$6</definedName>
    <definedName name="_xlnm.Print_Titles" localSheetId="20">'6.5 PO  SG Talento H'!$1:$6</definedName>
    <definedName name="_xlnm.Print_Titles" localSheetId="13">'6.PAI SG Administrativo'!$1:$6</definedName>
    <definedName name="_xlnm.Print_Titles" localSheetId="17">'6.PAI SG Financiero'!$1:$6</definedName>
    <definedName name="_xlnm.Print_Titles" localSheetId="19">'6.PAI SG Talento H'!$1:$6</definedName>
    <definedName name="_xlnm.Print_Titles" localSheetId="21">'7. PAI Escuela'!$1:$5</definedName>
    <definedName name="_xlnm.Print_Titles" localSheetId="22">'7.1 PO Escuela'!$1:$6</definedName>
    <definedName name="_xlnm.Print_Titles" localSheetId="23">'8. PAI OAJ'!$1:$6</definedName>
    <definedName name="_xlnm.Print_Titles" localSheetId="24">'8.1 PO OAJ'!$1:$6</definedName>
    <definedName name="_xlnm.Print_Titles" localSheetId="25">'9. PAI OTIC  '!$1:$6</definedName>
    <definedName name="_xlnm.Print_Titles" localSheetId="26">'9.1 PO OTIC '!$1:$6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 i="26" l="1"/>
  <c r="W8" i="26"/>
  <c r="W19" i="16"/>
  <c r="W30" i="49" l="1"/>
  <c r="W23" i="18" l="1"/>
  <c r="W22" i="18"/>
  <c r="W21" i="18"/>
  <c r="W20" i="18"/>
  <c r="W19" i="18"/>
  <c r="AB11" i="17"/>
  <c r="AB10" i="17"/>
  <c r="W20" i="50"/>
  <c r="W18" i="50"/>
  <c r="W17" i="50"/>
  <c r="W16" i="50"/>
  <c r="W13" i="50"/>
  <c r="W12" i="50"/>
  <c r="W11" i="50"/>
  <c r="W10" i="50"/>
  <c r="W8" i="50"/>
  <c r="W7" i="50"/>
  <c r="W7" i="49"/>
  <c r="W8" i="49"/>
  <c r="W9" i="49"/>
  <c r="W10" i="49"/>
  <c r="W11" i="49"/>
  <c r="W12" i="49"/>
  <c r="W13" i="49"/>
  <c r="W14" i="49"/>
  <c r="W15" i="49"/>
  <c r="W16" i="49"/>
  <c r="W17" i="49"/>
  <c r="W18" i="49"/>
  <c r="W19" i="49"/>
  <c r="W20" i="49"/>
  <c r="W21" i="49"/>
  <c r="W22" i="49"/>
  <c r="W23" i="49"/>
  <c r="W24" i="49"/>
  <c r="W25" i="49"/>
  <c r="W26" i="49"/>
  <c r="W27" i="49"/>
  <c r="W28" i="49"/>
  <c r="W29" i="49"/>
  <c r="W31" i="49"/>
  <c r="W32" i="49"/>
  <c r="W33" i="49"/>
  <c r="W34" i="49"/>
  <c r="W35" i="49"/>
  <c r="W36" i="49"/>
  <c r="W37" i="49"/>
  <c r="W11" i="32"/>
  <c r="W10" i="32"/>
  <c r="W9" i="32"/>
  <c r="W8" i="32"/>
  <c r="W7" i="32"/>
  <c r="W37" i="42"/>
  <c r="W38" i="42"/>
  <c r="W39" i="42"/>
  <c r="W40" i="42"/>
  <c r="W41" i="42"/>
  <c r="W42" i="42"/>
  <c r="W43" i="42"/>
  <c r="W44" i="42"/>
  <c r="W45" i="42"/>
  <c r="W46" i="42"/>
  <c r="W47" i="42"/>
  <c r="W28" i="42"/>
  <c r="W29" i="42"/>
  <c r="W30" i="42"/>
  <c r="W31" i="42"/>
  <c r="W32" i="42"/>
  <c r="W33" i="42"/>
  <c r="W34" i="42"/>
  <c r="W35" i="42"/>
  <c r="W36" i="42"/>
  <c r="W23" i="42"/>
  <c r="W12" i="36"/>
  <c r="W13" i="36"/>
  <c r="AB7" i="47"/>
  <c r="AB8" i="47"/>
  <c r="AB9" i="47"/>
  <c r="AB10" i="47"/>
  <c r="AB18" i="47"/>
  <c r="AB19" i="47"/>
  <c r="W14" i="42"/>
  <c r="W15" i="42"/>
  <c r="W16" i="42"/>
  <c r="W17" i="42"/>
  <c r="AB7" i="11"/>
  <c r="AB8" i="11"/>
  <c r="AB9" i="11"/>
  <c r="AB10" i="11"/>
  <c r="AB11" i="11"/>
  <c r="AB12" i="11"/>
  <c r="AB13" i="11"/>
  <c r="AB14" i="11"/>
  <c r="AB6" i="11"/>
  <c r="W11" i="28"/>
  <c r="AB8" i="27"/>
  <c r="AB9" i="27"/>
  <c r="AB10" i="27"/>
  <c r="AB11" i="27"/>
  <c r="AB12" i="27"/>
  <c r="AB13" i="27"/>
  <c r="AB7" i="27"/>
  <c r="W13" i="34"/>
  <c r="W14" i="34"/>
  <c r="W15" i="34"/>
  <c r="W16" i="34"/>
  <c r="W17" i="34"/>
  <c r="W18" i="34"/>
  <c r="W19" i="34"/>
  <c r="W20" i="34"/>
  <c r="W21" i="34"/>
  <c r="W22" i="34"/>
  <c r="W23" i="34"/>
  <c r="W24" i="34"/>
  <c r="W25" i="34"/>
  <c r="W26" i="34"/>
  <c r="W27" i="34"/>
  <c r="W28" i="34"/>
  <c r="W29" i="34"/>
  <c r="W11" i="34"/>
  <c r="W12" i="34"/>
  <c r="W8" i="34"/>
  <c r="W9" i="34"/>
  <c r="W10" i="34"/>
  <c r="W7" i="34"/>
  <c r="W12" i="32"/>
  <c r="W13" i="32"/>
  <c r="W14" i="32"/>
  <c r="W15" i="32"/>
  <c r="W8" i="30"/>
  <c r="W9" i="30"/>
  <c r="W10" i="30"/>
  <c r="W11" i="30"/>
  <c r="W7" i="30"/>
  <c r="AB7" i="33"/>
  <c r="AB8" i="33"/>
  <c r="AB9" i="33"/>
  <c r="AB10" i="33"/>
  <c r="AB15" i="33"/>
  <c r="AB17" i="44" l="1"/>
  <c r="AB15" i="44"/>
  <c r="AB14" i="44"/>
  <c r="AB13" i="44"/>
  <c r="AB12" i="44"/>
  <c r="AB11" i="44"/>
  <c r="AB10" i="44"/>
  <c r="AB9" i="44"/>
  <c r="AB8" i="44"/>
  <c r="AB7" i="44"/>
  <c r="W54" i="43"/>
  <c r="W53" i="43"/>
  <c r="W52" i="43"/>
  <c r="W51" i="43"/>
  <c r="W50" i="43"/>
  <c r="W49" i="43"/>
  <c r="W48" i="43"/>
  <c r="W47" i="43"/>
  <c r="W46" i="43"/>
  <c r="W45" i="43"/>
  <c r="W44" i="43"/>
  <c r="W43" i="43"/>
  <c r="W42" i="43"/>
  <c r="W41" i="43"/>
  <c r="W40" i="43"/>
  <c r="W39" i="43"/>
  <c r="W38" i="43"/>
  <c r="W37" i="43"/>
  <c r="W36" i="43"/>
  <c r="W35" i="43"/>
  <c r="W34" i="43"/>
  <c r="W33" i="43"/>
  <c r="W32" i="43"/>
  <c r="W31" i="43"/>
  <c r="W30" i="43"/>
  <c r="W29" i="43"/>
  <c r="W28" i="43"/>
  <c r="W27" i="43"/>
  <c r="W26" i="43"/>
  <c r="W25" i="43"/>
  <c r="W24" i="43"/>
  <c r="W23" i="43"/>
  <c r="W22" i="43"/>
  <c r="W21" i="43"/>
  <c r="W20" i="43"/>
  <c r="W19" i="43"/>
  <c r="W18" i="43"/>
  <c r="W17" i="43"/>
  <c r="W16" i="43"/>
  <c r="W15" i="43"/>
  <c r="W14" i="43"/>
  <c r="W13" i="43"/>
  <c r="W12" i="43"/>
  <c r="W11" i="43"/>
  <c r="W10" i="43"/>
  <c r="W9" i="43"/>
  <c r="W8" i="43"/>
  <c r="W7" i="43"/>
  <c r="W27" i="42" l="1"/>
  <c r="W26" i="42"/>
  <c r="W25" i="42"/>
  <c r="W24" i="42"/>
  <c r="W22" i="42"/>
  <c r="W21" i="42"/>
  <c r="W20" i="42"/>
  <c r="W18" i="42"/>
  <c r="W13" i="42"/>
  <c r="W12" i="42"/>
  <c r="W11" i="42"/>
  <c r="W10" i="42"/>
  <c r="W9" i="42"/>
  <c r="W8" i="42"/>
  <c r="W7" i="42"/>
  <c r="AB17" i="41"/>
  <c r="AB16" i="41"/>
  <c r="AB15" i="41"/>
  <c r="AB14" i="41"/>
  <c r="AB13" i="41"/>
  <c r="AB12" i="41"/>
  <c r="AB11" i="41"/>
  <c r="AB10" i="41"/>
  <c r="AB9" i="41"/>
  <c r="AB8" i="41"/>
  <c r="AB7" i="41"/>
  <c r="W17" i="36" l="1"/>
  <c r="W16" i="36"/>
  <c r="W15" i="36"/>
  <c r="W14" i="36"/>
  <c r="W11" i="36"/>
  <c r="W10" i="36"/>
  <c r="W9" i="36"/>
  <c r="W8" i="36"/>
  <c r="W7" i="36"/>
  <c r="AB10" i="35"/>
  <c r="AB9" i="35"/>
  <c r="AB8" i="35"/>
  <c r="AB7" i="35"/>
  <c r="AB14" i="33" l="1"/>
  <c r="AB13" i="33"/>
  <c r="AB12" i="33"/>
  <c r="AB11" i="33"/>
  <c r="AB9" i="31"/>
  <c r="AB8" i="31"/>
  <c r="AB7" i="31"/>
  <c r="AB6" i="31"/>
  <c r="AB8" i="29" l="1"/>
  <c r="AB7" i="29"/>
  <c r="W25" i="28" l="1"/>
  <c r="W24" i="28"/>
  <c r="W23" i="28"/>
  <c r="W22" i="28"/>
  <c r="W21" i="28"/>
  <c r="W20" i="28"/>
  <c r="W19" i="28"/>
  <c r="W18" i="28"/>
  <c r="W17" i="28"/>
  <c r="W16" i="28"/>
  <c r="W15" i="28"/>
  <c r="W14" i="28"/>
  <c r="W13" i="28"/>
  <c r="W12" i="28"/>
  <c r="W10" i="28"/>
  <c r="W9" i="28"/>
  <c r="W8" i="28"/>
  <c r="W7" i="28"/>
  <c r="W10" i="26" l="1"/>
  <c r="W9" i="26"/>
  <c r="W7" i="26"/>
  <c r="AB8" i="25"/>
  <c r="AB7" i="25"/>
  <c r="W19" i="24" l="1"/>
  <c r="W18" i="24"/>
  <c r="W17" i="24"/>
  <c r="W16" i="24"/>
  <c r="W15" i="24"/>
  <c r="W14" i="24"/>
  <c r="W13" i="24"/>
  <c r="W12" i="24"/>
  <c r="W11" i="24"/>
  <c r="W10" i="24"/>
  <c r="W9" i="24"/>
  <c r="W8" i="24"/>
  <c r="W7" i="24"/>
  <c r="AB12" i="23"/>
  <c r="AB11" i="23"/>
  <c r="AB10" i="23"/>
  <c r="AB9" i="23"/>
  <c r="AB8" i="23"/>
  <c r="AB7" i="23"/>
  <c r="AB6" i="23"/>
  <c r="AB15" i="21" l="1"/>
  <c r="AB14" i="21"/>
  <c r="AB13" i="21"/>
  <c r="AB12" i="21"/>
  <c r="AB11" i="21"/>
  <c r="AB10" i="21"/>
  <c r="AB9" i="21"/>
  <c r="AB8" i="21"/>
  <c r="AB7" i="21"/>
  <c r="W27" i="20" l="1"/>
  <c r="W26" i="20"/>
  <c r="W25" i="20"/>
  <c r="W24" i="20"/>
  <c r="W23" i="20"/>
  <c r="W22" i="20"/>
  <c r="W21" i="20"/>
  <c r="W20" i="20"/>
  <c r="W19" i="20"/>
  <c r="W18" i="20"/>
  <c r="W17" i="20"/>
  <c r="W16" i="20"/>
  <c r="W15" i="20"/>
  <c r="W14" i="20"/>
  <c r="W13" i="20"/>
  <c r="W12" i="20"/>
  <c r="W11" i="20"/>
  <c r="W10" i="20"/>
  <c r="W9" i="20"/>
  <c r="W8" i="20"/>
  <c r="W7" i="20"/>
  <c r="AB8" i="19"/>
  <c r="AB7" i="19"/>
  <c r="W18" i="18" l="1"/>
  <c r="W17" i="18"/>
  <c r="W16" i="18"/>
  <c r="W15" i="18"/>
  <c r="W14" i="18"/>
  <c r="W13" i="18"/>
  <c r="W12" i="18"/>
  <c r="W11" i="18"/>
  <c r="W10" i="18"/>
  <c r="W9" i="18"/>
  <c r="W8" i="18"/>
  <c r="W7" i="18"/>
  <c r="AB9" i="17"/>
  <c r="AB8" i="17"/>
  <c r="AB7" i="17"/>
  <c r="W21" i="16" l="1"/>
  <c r="W20" i="16"/>
  <c r="W18" i="16"/>
  <c r="W17" i="16"/>
  <c r="W16" i="16"/>
  <c r="W15" i="16"/>
  <c r="W14" i="16"/>
  <c r="W13" i="16"/>
  <c r="W12" i="16"/>
  <c r="W11" i="16"/>
  <c r="W10" i="16"/>
  <c r="W9" i="16"/>
  <c r="W8" i="16"/>
  <c r="W7" i="16"/>
  <c r="AB7" i="15"/>
  <c r="AB8" i="15"/>
  <c r="AB9" i="15"/>
  <c r="AB10" i="15"/>
  <c r="AB11" i="15"/>
  <c r="W7" i="14" l="1"/>
  <c r="W8" i="14"/>
  <c r="W9" i="14"/>
  <c r="W10" i="14"/>
  <c r="W11" i="14"/>
  <c r="W12" i="14"/>
  <c r="W13" i="14"/>
  <c r="W14" i="14"/>
  <c r="W15" i="14"/>
  <c r="W16" i="14"/>
  <c r="W17" i="14"/>
  <c r="W18" i="14"/>
  <c r="W19" i="14"/>
  <c r="W20" i="14"/>
  <c r="W21" i="14"/>
  <c r="W22" i="14"/>
  <c r="W23" i="14"/>
  <c r="W24" i="14"/>
  <c r="W25" i="14"/>
  <c r="W26" i="14"/>
  <c r="W27" i="14"/>
  <c r="W28" i="14"/>
  <c r="W29" i="14"/>
  <c r="W30" i="14"/>
  <c r="W31" i="14"/>
  <c r="W32" i="14"/>
  <c r="W33" i="14"/>
  <c r="W34" i="14"/>
  <c r="W3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3D91C8C1-04AD-4C71-B5E9-3E45BDDD7B5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AA96D52-7E98-4BD7-B142-2C35A4033D1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A95654E-12FF-4DC5-8289-8D6EB58CC09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AED55C43-A3B2-4F78-BD3A-AC07FF1A668C}">
      <text>
        <r>
          <rPr>
            <b/>
            <sz val="9"/>
            <color indexed="81"/>
            <rFont val="Tahoma"/>
            <family val="2"/>
          </rPr>
          <t>OAP: 
Se debe relacionar el entrega que da cuenta del desarrollo de la actividad y el cumplimiento de la meta prevista.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3F3F7E85-A287-4781-A742-FA155001D13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9A04E247-0F4A-4D74-915E-679D9B966007}">
      <text>
        <r>
          <rPr>
            <b/>
            <sz val="9"/>
            <color indexed="81"/>
            <rFont val="Tahoma"/>
            <family val="2"/>
          </rPr>
          <t>OAP:
Relacionar las actividades del PAI.</t>
        </r>
        <r>
          <rPr>
            <sz val="9"/>
            <color indexed="81"/>
            <rFont val="Tahoma"/>
            <family val="2"/>
          </rPr>
          <t xml:space="preserve">
</t>
        </r>
      </text>
    </comment>
    <comment ref="G5" authorId="1" shapeId="0" xr:uid="{C2D93232-92AC-401A-A763-ABED68CE5CDD}">
      <text>
        <r>
          <rPr>
            <b/>
            <sz val="9"/>
            <color indexed="81"/>
            <rFont val="Tahoma"/>
            <family val="2"/>
          </rPr>
          <t>OAP:
Se deben redactar las acciones iniciando con verbo en infinitivo, deben ser claras y concretas, se deben establecer en forma secuencial.</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D405E417-72DB-4AAD-BACD-5A2D7A7338A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86936181-B08E-458A-A264-4C4DD9A77A84}">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44627C63-D863-4B26-8FAE-9D622508012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59B7215B-4B51-40FF-8A0F-FC5322031D00}">
      <text>
        <r>
          <rPr>
            <b/>
            <sz val="9"/>
            <color indexed="81"/>
            <rFont val="Tahoma"/>
            <family val="2"/>
          </rPr>
          <t>OAP: 
Se debe relacionar el entrega que da cuenta del desarrollo de la actividad y el cumplimiento de la meta prevista.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F48FB489-7AC3-4744-8C28-891923EAA8A5}">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5346C16A-3A4F-40DD-844F-12B16AD648AD}">
      <text>
        <r>
          <rPr>
            <b/>
            <sz val="9"/>
            <color indexed="81"/>
            <rFont val="Tahoma"/>
            <family val="2"/>
          </rPr>
          <t>OAP:
Relacionar las actividades del PAI.</t>
        </r>
        <r>
          <rPr>
            <sz val="9"/>
            <color indexed="81"/>
            <rFont val="Tahoma"/>
            <family val="2"/>
          </rPr>
          <t xml:space="preserve">
</t>
        </r>
      </text>
    </comment>
    <comment ref="G5" authorId="1" shapeId="0" xr:uid="{5E5B25B5-71AA-4148-BD7D-0C8718E4564A}">
      <text>
        <r>
          <rPr>
            <b/>
            <sz val="9"/>
            <color indexed="81"/>
            <rFont val="Tahoma"/>
            <family val="2"/>
          </rPr>
          <t>OAP:
Se deben redactar las acciones iniciando con verbo en infinitivo, deben ser claras y concretas, se deben establecer en forma secuencial.</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3F95D7EA-602A-49F4-8355-8879FB316A73}">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A19D2F02-51F0-4A0D-BAEF-C197A8CC162F}">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O5" authorId="1" shapeId="0" xr:uid="{1CE29736-1122-4270-9259-E0BA5D81A7E2}">
      <text>
        <r>
          <rPr>
            <b/>
            <sz val="9"/>
            <color indexed="81"/>
            <rFont val="Tahoma"/>
            <family val="2"/>
          </rPr>
          <t>OAP: 
Se debe relacionar el entrega que da cuenta del desarrollo de la actividad y el cumplimiento de la meta prevista.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7C7B956C-0249-4D21-829A-DDC8AF694675}">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F964220F-D7C6-4BA5-BD83-634B97E66179}">
      <text>
        <r>
          <rPr>
            <b/>
            <sz val="9"/>
            <color indexed="81"/>
            <rFont val="Tahoma"/>
            <family val="2"/>
          </rPr>
          <t>OAP:
Relacionar las actividades del PAI.</t>
        </r>
        <r>
          <rPr>
            <sz val="9"/>
            <color indexed="81"/>
            <rFont val="Tahoma"/>
            <family val="2"/>
          </rPr>
          <t xml:space="preserve">
</t>
        </r>
      </text>
    </comment>
    <comment ref="G5" authorId="1" shapeId="0" xr:uid="{9574E7B3-C3DE-4A2D-BB5C-585AFE831D16}">
      <text>
        <r>
          <rPr>
            <b/>
            <sz val="9"/>
            <color indexed="81"/>
            <rFont val="Tahoma"/>
            <family val="2"/>
          </rPr>
          <t>OAP:
Se deben redactar las acciones iniciando con verbo en infinitivo, deben ser claras y concretas, se deben establecer en forma secuencial.</t>
        </r>
      </text>
    </comment>
    <comment ref="H5" authorId="1" shapeId="0" xr:uid="{34134677-2E6E-48D4-A040-7EF82C93A4A6}">
      <text>
        <r>
          <rPr>
            <b/>
            <sz val="9"/>
            <color indexed="81"/>
            <rFont val="Tahoma"/>
            <family val="2"/>
          </rPr>
          <t xml:space="preserve">OAP:
Establecer el peso de cada acción respecto a la actividad.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4FC4B2A6-D497-4D94-890C-EE0421A36AC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23F1FDCD-16AF-4307-B901-78952168CD1B}">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44D2FE4E-1F29-4D9D-9D90-374101D8CF36}">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0A418239-61A6-4165-BFD6-3CD301F9C703}">
      <text>
        <r>
          <rPr>
            <b/>
            <sz val="9"/>
            <color indexed="81"/>
            <rFont val="Tahoma"/>
            <family val="2"/>
          </rPr>
          <t>OAP: 
Se debe relacionar el entrega que da cuenta del desarrollo de la actividad y el cumplimiento de la meta prevista.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tc={BA7265B9-970A-4E63-A130-FB2A0C29F4D2}</author>
  </authors>
  <commentList>
    <comment ref="D5" authorId="0" shapeId="0" xr:uid="{A523274B-1045-4D38-9873-A385E2345E8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2E87239E-37EF-4E6F-9C45-ECA837596C93}">
      <text>
        <r>
          <rPr>
            <b/>
            <sz val="9"/>
            <color indexed="81"/>
            <rFont val="Tahoma"/>
            <family val="2"/>
          </rPr>
          <t>OAP:
Relacionar las actividades del PAI.</t>
        </r>
        <r>
          <rPr>
            <sz val="9"/>
            <color indexed="81"/>
            <rFont val="Tahoma"/>
            <family val="2"/>
          </rPr>
          <t xml:space="preserve">
</t>
        </r>
      </text>
    </comment>
    <comment ref="G5" authorId="1" shapeId="0" xr:uid="{3DC95803-4C1C-4B55-BE61-D2BD2FB8E5C1}">
      <text>
        <r>
          <rPr>
            <b/>
            <sz val="9"/>
            <color indexed="81"/>
            <rFont val="Tahoma"/>
            <family val="2"/>
          </rPr>
          <t>OAP:
Se deben redactar las acciones iniciando con verbo en infinitivo, deben ser claras y concretas, se deben establecer en forma secuencial.</t>
        </r>
      </text>
    </comment>
    <comment ref="G11" authorId="2" shapeId="0" xr:uid="{BA7265B9-970A-4E63-A130-FB2A0C29F4D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especificar los procedimientos que se van a formular y adoptar.</t>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5F94BE8B-6C83-47CF-92C1-B4B23EAC70D5}">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2A693B48-B7A9-41F4-8117-61D254471E7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D2205E08-2216-4D1C-A32F-B5F472D2C4B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872B1FF-14B0-4800-A222-7936D9494B59}">
      <text>
        <r>
          <rPr>
            <b/>
            <sz val="9"/>
            <color indexed="81"/>
            <rFont val="Tahoma"/>
            <family val="2"/>
          </rPr>
          <t>OAP: 
Se debe relacionar el entrega que da cuenta del desarrollo de la actividad y el cumplimiento de la meta prevista.</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tc={D545BB76-5923-4332-8EFB-F7DC107BF5DC}</author>
    <author>tc={7F2B6936-63CC-4C80-A2DB-3B279413E6D4}</author>
    <author>tc={5DD5979F-FA47-4108-8A82-C6A54682D9D3}</author>
  </authors>
  <commentList>
    <comment ref="D5" authorId="0" shapeId="0" xr:uid="{5AE9DE86-3D03-44CE-9407-69D7B6A125D7}">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0BD8A3B9-8069-4203-8667-8ABFE80D2EDB}">
      <text>
        <r>
          <rPr>
            <b/>
            <sz val="9"/>
            <color indexed="81"/>
            <rFont val="Tahoma"/>
            <family val="2"/>
          </rPr>
          <t>OAP:
Relacionar las actividades del PAI.</t>
        </r>
        <r>
          <rPr>
            <sz val="9"/>
            <color indexed="81"/>
            <rFont val="Tahoma"/>
            <family val="2"/>
          </rPr>
          <t xml:space="preserve">
</t>
        </r>
      </text>
    </comment>
    <comment ref="G5" authorId="1" shapeId="0" xr:uid="{0412D327-93A1-4B42-8D0D-4C1B68C9E3FF}">
      <text>
        <r>
          <rPr>
            <b/>
            <sz val="9"/>
            <color indexed="81"/>
            <rFont val="Tahoma"/>
            <family val="2"/>
          </rPr>
          <t>OAP:
Se deben redactar las acciones iniciando con verbo en infinitivo, deben ser claras y concretas, se deben establecer en forma secuencial.</t>
        </r>
      </text>
    </comment>
    <comment ref="H5" authorId="1" shapeId="0" xr:uid="{4655F5D7-4814-4C96-B019-65AEC5542542}">
      <text>
        <r>
          <rPr>
            <b/>
            <sz val="9"/>
            <color indexed="81"/>
            <rFont val="Tahoma"/>
            <family val="2"/>
          </rPr>
          <t>OAP:</t>
        </r>
        <r>
          <rPr>
            <sz val="9"/>
            <color indexed="81"/>
            <rFont val="Tahoma"/>
            <family val="2"/>
          </rPr>
          <t xml:space="preserve">
incluir la ponderación del peso de cada acción frente al cumplimiento de la actividad propuesta y tener en cuenta que al sumar no debe superar el 100%.</t>
        </r>
      </text>
    </comment>
    <comment ref="J9" authorId="2" shapeId="0" xr:uid="{D545BB76-5923-4332-8EFB-F7DC107BF5D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
      </text>
    </comment>
    <comment ref="J18" authorId="3" shapeId="0" xr:uid="{7F2B6936-63CC-4C80-A2DB-3B279413E6D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
      </text>
    </comment>
    <comment ref="J24" authorId="4" shapeId="0" xr:uid="{5DD5979F-FA47-4108-8A82-C6A54682D9D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tc={1DD4AD8E-6139-4F2C-B9F5-EABB240A8BA6}</author>
  </authors>
  <commentList>
    <comment ref="K5" authorId="0" shapeId="0" xr:uid="{8EB1FE7E-550B-48DD-8ECF-726DE1094F7B}">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D20B475-92FF-4AF7-89CF-1048FDFE5351}">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F73F4830-6A8D-4E02-A431-E09EB8E576C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C6ADA0D1-65F5-4760-BB28-3E947F6E4F34}">
      <text>
        <r>
          <rPr>
            <b/>
            <sz val="9"/>
            <color indexed="81"/>
            <rFont val="Tahoma"/>
            <family val="2"/>
          </rPr>
          <t>OAP: 
Se debe relacionar el entrega que da cuenta del desarrollo de la actividad y el cumplimiento de la meta prevista.</t>
        </r>
      </text>
    </comment>
    <comment ref="M9" authorId="2" shapeId="0" xr:uid="{1DD4AD8E-6139-4F2C-B9F5-EABB240A8BA6}">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Deben especificar los documentos que formularán y adoptarán de acuerdo con el plan operativo.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4A490AA1-D23D-4F54-A9A4-FE3ED8F8D926}">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CD1573B3-BF4E-4999-A200-B763246F1EC8}">
      <text>
        <r>
          <rPr>
            <b/>
            <sz val="9"/>
            <color indexed="81"/>
            <rFont val="Tahoma"/>
            <family val="2"/>
          </rPr>
          <t>OAP:
Relacionar las actividades del PAI.</t>
        </r>
        <r>
          <rPr>
            <sz val="9"/>
            <color indexed="81"/>
            <rFont val="Tahoma"/>
            <family val="2"/>
          </rPr>
          <t xml:space="preserve">
</t>
        </r>
      </text>
    </comment>
    <comment ref="G5" authorId="1" shapeId="0" xr:uid="{5BF34D46-57DA-44FA-A8E8-C77A385677F0}">
      <text>
        <r>
          <rPr>
            <b/>
            <sz val="9"/>
            <color indexed="81"/>
            <rFont val="Tahoma"/>
            <family val="2"/>
          </rPr>
          <t>OAP:
Se deben redactar las acciones iniciando con verbo en infinitivo, deben ser claras y concretas, se deben establecer en forma secuencial.</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tc={AF781244-A21D-4C67-9F08-E9E4246826A4}</author>
  </authors>
  <commentList>
    <comment ref="D5" authorId="0" shapeId="0" xr:uid="{E7DB591F-91A6-421D-8F4C-30647B1D833C}">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4BF2EB3F-235B-4D98-8F75-D8EE7A3E1BAB}">
      <text>
        <r>
          <rPr>
            <b/>
            <sz val="9"/>
            <color indexed="81"/>
            <rFont val="Tahoma"/>
            <family val="2"/>
          </rPr>
          <t>OAP:
Relacionar las actividades del PAI.</t>
        </r>
        <r>
          <rPr>
            <sz val="9"/>
            <color indexed="81"/>
            <rFont val="Tahoma"/>
            <family val="2"/>
          </rPr>
          <t xml:space="preserve">
</t>
        </r>
      </text>
    </comment>
    <comment ref="G5" authorId="1" shapeId="0" xr:uid="{F4C650E0-856A-4F30-B73D-49609756C38A}">
      <text>
        <r>
          <rPr>
            <b/>
            <sz val="9"/>
            <color indexed="81"/>
            <rFont val="Tahoma"/>
            <family val="2"/>
          </rPr>
          <t>OAP:
Se deben redactar las acciones iniciando con verbo en infinitivo, deben ser claras y concretas, se deben establecer en forma secuencial.</t>
        </r>
      </text>
    </comment>
    <comment ref="H5" authorId="1" shapeId="0" xr:uid="{81BE65A9-DFE8-4391-ACBF-3378E5960563}">
      <text>
        <r>
          <rPr>
            <sz val="9"/>
            <color indexed="81"/>
            <rFont val="Tahoma"/>
            <family val="2"/>
          </rPr>
          <t>OAP:
Establecer el peso de cada acción respecto a la actividad.</t>
        </r>
      </text>
    </comment>
    <comment ref="G14" authorId="2" shapeId="0" xr:uid="{AF781244-A21D-4C67-9F08-E9E4246826A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especificar los procedimientos que se van a formular y adoptar.</t>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00000000-0006-0000-0100-00000100000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00000000-0006-0000-0100-000002000000}">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00000000-0006-0000-0100-000003000000}">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00000000-0006-0000-0100-000004000000}">
      <text>
        <r>
          <rPr>
            <b/>
            <sz val="9"/>
            <color indexed="81"/>
            <rFont val="Tahoma"/>
            <family val="2"/>
          </rPr>
          <t>OAP: 
Se debe relacionar el entrega que da cuenta del desarrollo de la actividad y el cumplimiento de la meta prevista.</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00000000-0006-0000-0200-000001000000}">
      <text>
        <r>
          <rPr>
            <b/>
            <sz val="14"/>
            <color rgb="FF000000"/>
            <rFont val="Verdana"/>
            <family val="2"/>
          </rPr>
          <t>OAP:</t>
        </r>
        <r>
          <rPr>
            <sz val="14"/>
            <color rgb="FF000000"/>
            <rFont val="Verdana"/>
            <family val="2"/>
          </rPr>
          <t xml:space="preserve">
</t>
        </r>
        <r>
          <rPr>
            <sz val="14"/>
            <color rgb="FF000000"/>
            <rFont val="Verdana"/>
            <family val="2"/>
          </rPr>
          <t>Se debe establecer el propósito que se desea alcanzar con la (s) actividad (es) a desarrollar.</t>
        </r>
      </text>
    </comment>
    <comment ref="F5" authorId="1" shapeId="0" xr:uid="{00000000-0006-0000-0200-000002000000}">
      <text>
        <r>
          <rPr>
            <b/>
            <sz val="9"/>
            <color indexed="81"/>
            <rFont val="Tahoma"/>
            <family val="2"/>
          </rPr>
          <t>OAP:
Relacionar las actividades del PAI.</t>
        </r>
        <r>
          <rPr>
            <sz val="9"/>
            <color indexed="81"/>
            <rFont val="Tahoma"/>
            <family val="2"/>
          </rPr>
          <t xml:space="preserve">
</t>
        </r>
      </text>
    </comment>
    <comment ref="G5" authorId="1" shapeId="0" xr:uid="{00000000-0006-0000-0200-000003000000}">
      <text>
        <r>
          <rPr>
            <b/>
            <sz val="9"/>
            <color indexed="81"/>
            <rFont val="Tahoma"/>
            <family val="2"/>
          </rPr>
          <t>OAP:
Se deben redactar las acciones iniciando con verbo en infinitivo, deben ser claras y concretas, se deben establecer en forma secuencial.</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08541997-3603-4897-A152-F0436CF0024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A59236E8-92D8-4882-BF68-DA7BD6E5C56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AD588DD0-C168-42E6-9318-046A073E7FDC}">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E17779F-F156-4073-8692-C88E9734C706}">
      <text>
        <r>
          <rPr>
            <b/>
            <sz val="9"/>
            <color indexed="81"/>
            <rFont val="Tahoma"/>
            <family val="2"/>
          </rPr>
          <t>OAP: 
Se debe relacionar el entrega que da cuenta del desarrollo de la actividad y el cumplimiento de la meta prevista.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2DB1258-ED71-4EA8-8207-4239B413D64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868E0F41-A0CC-4FE5-B9A0-A535FBAFB9F7}">
      <text>
        <r>
          <rPr>
            <b/>
            <sz val="9"/>
            <color indexed="81"/>
            <rFont val="Tahoma"/>
            <family val="2"/>
          </rPr>
          <t>OAP:
Relacionar las actividades del PAI.</t>
        </r>
        <r>
          <rPr>
            <sz val="9"/>
            <color indexed="81"/>
            <rFont val="Tahoma"/>
            <family val="2"/>
          </rPr>
          <t xml:space="preserve">
</t>
        </r>
      </text>
    </comment>
    <comment ref="G5" authorId="1" shapeId="0" xr:uid="{273F9C8D-6A6A-47C3-B245-544B57192875}">
      <text>
        <r>
          <rPr>
            <b/>
            <sz val="9"/>
            <color indexed="81"/>
            <rFont val="Tahoma"/>
            <family val="2"/>
          </rPr>
          <t>OAP:
Se deben redactar las acciones iniciando con verbo en infinitivo, deben ser claras y concretas, se deben establecer en forma secuencial.</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AD61D2A1-0E9D-494C-AF1D-F9477C13D55D}">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EDDF88C-1C83-487F-8BE1-E9DD958ED17F}">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D5CE5D7-E43C-43CB-BCD9-99F2ECEE3CB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E26EB98A-E86C-4453-BEA9-448E8BA938CE}">
      <text>
        <r>
          <rPr>
            <b/>
            <sz val="9"/>
            <color indexed="81"/>
            <rFont val="Tahoma"/>
            <family val="2"/>
          </rPr>
          <t>OAP: 
Se debe relacionar el entrega que da cuenta del desarrollo de la actividad y el cumplimiento de la meta prevista.</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8F37843-2273-4E18-A6C9-82FE482A31B8}">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G5" authorId="1" shapeId="0" xr:uid="{B8A83EC7-FA49-4353-9298-7FDF6E2B4806}">
      <text>
        <r>
          <rPr>
            <b/>
            <sz val="9"/>
            <color indexed="81"/>
            <rFont val="Tahoma"/>
            <family val="2"/>
          </rPr>
          <t>OAP:
Se deben redactar las acciones iniciando con verbo en infinitivo, deben ser claras y concretas, se deben establecer en forma secuencial.</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510A120-8567-43FB-B851-425B5C81EA7F}">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A32FA54-9447-4E82-8D8A-0876444768A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370B59C3-2FA9-45D4-9D99-9BA1B9C4DD9F}">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EDEFE841-7D1F-496F-AE0B-240AA7915037}">
      <text>
        <r>
          <rPr>
            <b/>
            <sz val="9"/>
            <color indexed="81"/>
            <rFont val="Tahoma"/>
            <family val="2"/>
          </rPr>
          <t>OAP: 
Se debe relacionar el entrega que da cuenta del desarrollo de la actividad y el cumplimiento de la meta prevista.</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96C24034-7BD3-4DA9-9BB1-A342E750AB13}">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0CE9EDAB-3B59-4734-8A4F-4B003324CFD1}">
      <text>
        <r>
          <rPr>
            <b/>
            <sz val="9"/>
            <color indexed="81"/>
            <rFont val="Tahoma"/>
            <family val="2"/>
          </rPr>
          <t>OAP:
Relacionar las actividades del PAI.</t>
        </r>
        <r>
          <rPr>
            <sz val="9"/>
            <color indexed="81"/>
            <rFont val="Tahoma"/>
            <family val="2"/>
          </rPr>
          <t xml:space="preserve">
</t>
        </r>
      </text>
    </comment>
    <comment ref="G5" authorId="1" shapeId="0" xr:uid="{3314AF66-24E4-49C0-9FBA-B6F0E27539A9}">
      <text>
        <r>
          <rPr>
            <b/>
            <sz val="9"/>
            <color indexed="81"/>
            <rFont val="Tahoma"/>
            <family val="2"/>
          </rPr>
          <t>OAP:
Se deben redactar las acciones iniciando con verbo en infinitivo, deben ser claras y concretas, se deben establecer en forma secuencial.</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82711325-EDB0-4673-B3E8-09E28B5E8B5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926EA6C-DFA5-4359-9B8B-8D71C4CA08C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534934EC-99D4-4330-955F-886089063056}">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89770BF0-66B5-4E5A-A3EA-2D8309460F09}">
      <text>
        <r>
          <rPr>
            <b/>
            <sz val="9"/>
            <color indexed="81"/>
            <rFont val="Tahoma"/>
            <family val="2"/>
          </rPr>
          <t>OAP: 
Se debe relacionar el entrega que da cuenta del desarrollo de la actividad y el cumplimiento de la meta prevista.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4F9E9C5-930C-4DCD-929E-D889354F7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9FE393D-710E-4C83-8EFF-02F240B4C43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27DADCD4-1984-478C-8597-D02A4D685B91}">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53A63378-8EC5-4BA5-BB8E-DDECF1FF6104}">
      <text>
        <r>
          <rPr>
            <b/>
            <sz val="9"/>
            <color indexed="81"/>
            <rFont val="Tahoma"/>
            <family val="2"/>
          </rPr>
          <t>OAP: 
Se debe relacionar el entrega que da cuenta del desarrollo de la actividad y el cumplimiento de la meta prevista.</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E2455C1-43E5-413A-A135-09DC2B15AD3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5D53C623-671C-494D-83AD-7C99E246BE83}">
      <text>
        <r>
          <rPr>
            <b/>
            <sz val="9"/>
            <color indexed="81"/>
            <rFont val="Tahoma"/>
            <family val="2"/>
          </rPr>
          <t>OAP:
Relacionar las actividades del PAI.</t>
        </r>
        <r>
          <rPr>
            <sz val="9"/>
            <color indexed="81"/>
            <rFont val="Tahoma"/>
            <family val="2"/>
          </rPr>
          <t xml:space="preserve">
</t>
        </r>
      </text>
    </comment>
    <comment ref="G5" authorId="1" shapeId="0" xr:uid="{43A9F6AB-8A9D-4BFF-B1EB-A69842C76D04}">
      <text>
        <r>
          <rPr>
            <b/>
            <sz val="9"/>
            <color indexed="81"/>
            <rFont val="Tahoma"/>
            <family val="2"/>
          </rPr>
          <t>OAP:
Se deben redactar las acciones iniciando con verbo en infinitivo, deben ser claras y concretas, se deben establecer en forma secuencial.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A7B7BFBA-548F-4D89-9AA9-4BC48708D26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71759C2-BE61-40CB-B95F-CD5EBF482DC6}">
      <text>
        <r>
          <rPr>
            <b/>
            <sz val="9"/>
            <color indexed="81"/>
            <rFont val="Tahoma"/>
            <family val="2"/>
          </rPr>
          <t>OAP:
Relacionar las actividades del PAI.</t>
        </r>
        <r>
          <rPr>
            <sz val="9"/>
            <color indexed="81"/>
            <rFont val="Tahoma"/>
            <family val="2"/>
          </rPr>
          <t xml:space="preserve">
</t>
        </r>
      </text>
    </comment>
    <comment ref="G5" authorId="1" shapeId="0" xr:uid="{F921EEE7-9FFB-4BAB-9959-1F45C3D88EDB}">
      <text>
        <r>
          <rPr>
            <b/>
            <sz val="9"/>
            <color indexed="81"/>
            <rFont val="Tahoma"/>
            <family val="2"/>
          </rPr>
          <t>OAP:
Se deben redactar las acciones iniciando con verbo en infinitivo, deben ser claras y concretas, se deben establecer en forma secuencial.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DEB1E16F-F764-49BE-A626-9CC3E5CAB141}">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85C36679-F1C4-4DAF-A287-41C2FB9F74F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FEF33533-BF73-4D7F-BE98-80BB38379EA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8B40785D-318D-4942-BF1C-6213B429B7A7}">
      <text>
        <r>
          <rPr>
            <b/>
            <sz val="9"/>
            <color indexed="81"/>
            <rFont val="Tahoma"/>
            <family val="2"/>
          </rPr>
          <t>OAP: 
Se debe relacionar el entrega que da cuenta del desarrollo de la actividad y el cumplimiento de la meta prevista.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7408C0DA-6F1E-4B24-BE6C-B7E1928DF3D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FCC7C121-D34D-44A4-A872-8BBF51C5523F}">
      <text>
        <r>
          <rPr>
            <b/>
            <sz val="9"/>
            <color indexed="81"/>
            <rFont val="Tahoma"/>
            <family val="2"/>
          </rPr>
          <t>OAP:
Relacionar las actividades del PAI.</t>
        </r>
        <r>
          <rPr>
            <sz val="9"/>
            <color indexed="81"/>
            <rFont val="Tahoma"/>
            <family val="2"/>
          </rPr>
          <t xml:space="preserve">
</t>
        </r>
      </text>
    </comment>
    <comment ref="G5" authorId="1" shapeId="0" xr:uid="{574513B4-37E7-4121-8D3B-01C769ADF3D6}">
      <text>
        <r>
          <rPr>
            <b/>
            <sz val="9"/>
            <color indexed="81"/>
            <rFont val="Tahoma"/>
            <family val="2"/>
          </rPr>
          <t>OAP:
Se deben redactar las acciones iniciando con verbo en infinitivo, deben ser claras y concretas, se deben establecer en forma secuencial.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99D83DE4-4C1E-4BCF-B496-C6CFD1FAE5E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FA22B787-F2E5-4EFD-9AC5-5928580E16B8}">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9614A311-898F-4EEA-91D7-87E462A4004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555C7B41-E115-4D61-8772-A58C61DEF620}">
      <text>
        <r>
          <rPr>
            <b/>
            <sz val="9"/>
            <color indexed="81"/>
            <rFont val="Tahoma"/>
            <family val="2"/>
          </rPr>
          <t>OAP: 
Se debe relacionar el entrega que da cuenta del desarrollo de la actividad y el cumplimiento de la meta prevista.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tc={567A8368-7DA4-44BA-8149-2094F9334187}</author>
  </authors>
  <commentList>
    <comment ref="D5" authorId="0" shapeId="0" xr:uid="{8DD125E7-695F-4728-9902-399DF63ADC53}">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A296850-2E41-45B2-91A9-6C537465D304}">
      <text>
        <r>
          <rPr>
            <b/>
            <sz val="9"/>
            <color indexed="81"/>
            <rFont val="Tahoma"/>
            <family val="2"/>
          </rPr>
          <t>OAP:
Relacionar las actividades del PAI.</t>
        </r>
        <r>
          <rPr>
            <sz val="9"/>
            <color indexed="81"/>
            <rFont val="Tahoma"/>
            <family val="2"/>
          </rPr>
          <t xml:space="preserve">
</t>
        </r>
      </text>
    </comment>
    <comment ref="G5" authorId="1" shapeId="0" xr:uid="{04D46FA8-2208-4692-A4CA-9235C9945796}">
      <text>
        <r>
          <rPr>
            <b/>
            <sz val="9"/>
            <color indexed="81"/>
            <rFont val="Tahoma"/>
            <family val="2"/>
          </rPr>
          <t>OAP:
Se deben redactar las acciones iniciando con verbo en infinitivo, deben ser claras y concretas, se deben establecer en forma secuencial.</t>
        </r>
      </text>
    </comment>
    <comment ref="H5" authorId="2" shapeId="0" xr:uid="{567A8368-7DA4-44BA-8149-2094F93341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OAP:
Establecer el peso de cada acción respecto a la actividad.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436E16A-9C2E-44DA-90CD-F5621480F28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BFA7E19B-344D-4DB1-AF1D-8484A512FB3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F848C769-FB80-42FC-A9BA-9A7D9E001D19}">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970884BA-26E7-4CF3-B97C-AE29F46AF4A3}">
      <text>
        <r>
          <rPr>
            <b/>
            <sz val="9"/>
            <color indexed="81"/>
            <rFont val="Tahoma"/>
            <family val="2"/>
          </rPr>
          <t>OAP: 
Se debe relacionar el entrega que da cuenta del desarrollo de la actividad y el cumplimiento de la meta prevista.</t>
        </r>
      </text>
    </comment>
  </commentList>
</comments>
</file>

<file path=xl/sharedStrings.xml><?xml version="1.0" encoding="utf-8"?>
<sst xmlns="http://schemas.openxmlformats.org/spreadsheetml/2006/main" count="3546" uniqueCount="1576">
  <si>
    <t xml:space="preserve">CONTROL DE CAMBIOS </t>
  </si>
  <si>
    <t xml:space="preserve">Versión </t>
  </si>
  <si>
    <t xml:space="preserve">Fecha </t>
  </si>
  <si>
    <t xml:space="preserve">Instancia de Aprobación </t>
  </si>
  <si>
    <t xml:space="preserve">Descripción </t>
  </si>
  <si>
    <t>Versión 01</t>
  </si>
  <si>
    <t xml:space="preserve">Comité Institucional de Gestión y Desempeño </t>
  </si>
  <si>
    <t>Formulación y Aprobación en la Sesión 2 del Comité Institucional de Gestión y Desempeño 2024.</t>
  </si>
  <si>
    <t>Versión 02</t>
  </si>
  <si>
    <t>Inclusión y actualización de actividades.
Actualización de programación y alcance de entregables.
Aprobación en la Sesión 2 del Comité Institucional de Gestión y Desempeño2024.</t>
  </si>
  <si>
    <t xml:space="preserve"> UNIDAD ADMINISTRATIVA ESPECIAL DE LA JUSTICIA PENAL MILITAR Y POLICIAL 
Plan de Acción Institucional 2024 -V2</t>
  </si>
  <si>
    <t>Alineación Estratégica*</t>
  </si>
  <si>
    <t>Plan Acción Institucional</t>
  </si>
  <si>
    <t xml:space="preserve"> Objetivo de Desarrollo Sostenible</t>
  </si>
  <si>
    <t>Transformación ​
PND 2022-2026​
“Colombia potencia mundial de la vida”.​</t>
  </si>
  <si>
    <t>Catalizadores Sector Defensa</t>
  </si>
  <si>
    <t>Componente  Sector Defensa</t>
  </si>
  <si>
    <t>Plan Estratégico Sectorial 
(Línea de Acción) ​</t>
  </si>
  <si>
    <t xml:space="preserve">Objetivo Estratégico
Institucional 
</t>
  </si>
  <si>
    <t>Iniciativas Dirección General</t>
  </si>
  <si>
    <t>Responsable</t>
  </si>
  <si>
    <t>Plan Institucional relacionado
(Decreto 612 de 2018 y Manual Operativo MIPG 2020 y otros requisitos legales)</t>
  </si>
  <si>
    <t>Política MIPG</t>
  </si>
  <si>
    <t>Meta</t>
  </si>
  <si>
    <t>Ítem</t>
  </si>
  <si>
    <t>Actividades</t>
  </si>
  <si>
    <t xml:space="preserve">Fuente / Origen
</t>
  </si>
  <si>
    <t>Entregable
(Medible y verificable)</t>
  </si>
  <si>
    <t>Cuatrimestre I</t>
  </si>
  <si>
    <t>Cuatrimestre II</t>
  </si>
  <si>
    <t>Cuatrimestre III</t>
  </si>
  <si>
    <t>P</t>
  </si>
  <si>
    <t>Paz, Justicia e Instituciones Sólidas</t>
  </si>
  <si>
    <t>2. Seguridad Humana y Justicia Social</t>
  </si>
  <si>
    <t>9. Legitimidad, transparencia e integridad de las instituciones para la seguridad humana. ​</t>
  </si>
  <si>
    <t xml:space="preserve">d. Sistemas de Justicia Penal Militar y Policial y de Defensa Técnica y Especializada. </t>
  </si>
  <si>
    <t xml:space="preserve">Modernizar la gestión pública del Sector para garantizar la legitimidad, integridad, transparencia y la eficiencia contractual, administrativa y presupuestal. </t>
  </si>
  <si>
    <t>5. Diseñar, implementar y mantener una estrategia institucional de comunicación interna y externa asertiva.</t>
  </si>
  <si>
    <t>Comunicar las diferentes acciones institucionales que permitan consolidar, posicionar y legitimar la imagen institucional de la Entidad.</t>
  </si>
  <si>
    <t xml:space="preserve">Director General </t>
  </si>
  <si>
    <t xml:space="preserve">Plan Estratégico de Comunicaciones </t>
  </si>
  <si>
    <t>Transparencia, acceso a la información pública y lucha contra la corrupción.</t>
  </si>
  <si>
    <t>Implementación del Plan Estratégico  de Comunicaciones.</t>
  </si>
  <si>
    <t>1DG</t>
  </si>
  <si>
    <t>Desarrollar estrategias para el posicionamiento de la imagen institucional y la divulgación de información a los grupos de interés y de valor de la entidad, a través de los canales de comunicación adoptados por la Entidad.</t>
  </si>
  <si>
    <t>Iniciativa de la Dirección General/ Políticas Nacionales</t>
  </si>
  <si>
    <t>Manual de Comunicaciones Institucional aprobado y adoptado.
Manual de Imagen Institucional aprobado y publicado en el portal web de la Entidad.
Informe de la realización de mínimo seis (6) campañas en el año en redes sociales.
Intranet aprobada y en funcionamiento.
Informe de la realización de mínimo tres (3) campañas en el año de cultura organizacional.
Informe mensual de las publicaciones y/o actualizaciones realizadas en el portal web.
Informe del desarrollo de mínimo tres (3) campañas en el año, con la  relatoría del Tribunal Superior Militar y Policial.</t>
  </si>
  <si>
    <t>Modernizar la gestión pública del Sector para garantizar la legitimidad, integridad, transparencia y la eficiencia contractual, administrativa y presupuestal.</t>
  </si>
  <si>
    <t xml:space="preserve">Fortalecer la planeación institucional en el área.  </t>
  </si>
  <si>
    <t>Participación ciudadana en la gestión pública.</t>
  </si>
  <si>
    <t>Implementación del Plan Institucional de Participación Ciudadana.</t>
  </si>
  <si>
    <t>2DG</t>
  </si>
  <si>
    <t>Formular, aprobar e implementar el Plan Institucional de Participación Ciudadana.</t>
  </si>
  <si>
    <t>Políticas Nacionales</t>
  </si>
  <si>
    <t>Plan aprobado; Informe trimestral de implementación del Plan y evaluación de cumplimiento.</t>
  </si>
  <si>
    <t>Fortalecer el modelo de operación por procesos de la Entidad.</t>
  </si>
  <si>
    <t>N/A</t>
  </si>
  <si>
    <t>Fortalecimiento organizacional y simplificación de procesos</t>
  </si>
  <si>
    <t>Definición de manuales y procedimientos para el proceso de comunicaciones estratégicas.</t>
  </si>
  <si>
    <t>3DG</t>
  </si>
  <si>
    <t>Elaborar e implementar procedimientos, guías e instructivos de los procesos a cargo de la dependencia.</t>
  </si>
  <si>
    <t>Iniciativa de la Dirección General</t>
  </si>
  <si>
    <t>Protocolo para la Atención a Medios de Comunicación y Protocolo de Interacción en Redes Sociales aprobados y publicados; Procedimiento para el Desarrollo de Piezas Gráficas y Productos Multimedia aprobado y publicado.</t>
  </si>
  <si>
    <t>Articular con otros sistemas de justicia las competencias para atender con oportunidad las demandas de justicia.</t>
  </si>
  <si>
    <t>Expedición de actos administrativos vinculantes en la justicia penal militar con los diferentes sistemas de justicia</t>
  </si>
  <si>
    <t>4DG</t>
  </si>
  <si>
    <t>Establecer acuerdos entre las diferentes entidades de los sistemas judiciales para la atención de justicia con oportunidad</t>
  </si>
  <si>
    <t>Acta de Reunión
Actos Administrativos interinstitucionales</t>
  </si>
  <si>
    <t>Implementación del Cuerpo Autónomo para la JPMP</t>
  </si>
  <si>
    <t>Documento borrador para estructurar  cuerpo autónomo para la JPMP</t>
  </si>
  <si>
    <t>5DG</t>
  </si>
  <si>
    <t>Diseñar el Cuerpo Autónomo para la JPMP</t>
  </si>
  <si>
    <t>Invitaciones y/o correos electrónicos 
Actas de Reunión, el plan de trabajo.
Documento borrador de cuerpo autónomo de la JPMP.</t>
  </si>
  <si>
    <t>UNIDAD ADMINISTRATIVA ESPECIAL DE LA JUSTICIA PENAL MILITAR Y POLICIAL 
Plan de Acción Institucional 2024-V2</t>
  </si>
  <si>
    <t xml:space="preserve">Alineación Institucional </t>
  </si>
  <si>
    <t>Plan Operativo</t>
  </si>
  <si>
    <t>Responsable del Plan Operativo</t>
  </si>
  <si>
    <t xml:space="preserve">Acciones </t>
  </si>
  <si>
    <t xml:space="preserve">Ponderación de acciones </t>
  </si>
  <si>
    <t>Funcionario asignado para desarrollar la acción</t>
  </si>
  <si>
    <t>1DG-1</t>
  </si>
  <si>
    <t>Formular, aprobar y adoptar el Manual de Comunicaciones Institucional</t>
  </si>
  <si>
    <t>Laura Camila Orjuela Rodríguez/Jennyfer Molina Sánchez</t>
  </si>
  <si>
    <t>Manual de Comunicaciones Institucional aprobado y adoptado.</t>
  </si>
  <si>
    <t>1DG-2</t>
  </si>
  <si>
    <t>Actualización del Manual de Imagen Institucional.</t>
  </si>
  <si>
    <t>Laura Camila Orjuela Rodríguez</t>
  </si>
  <si>
    <t>Manual de Imagen Institucional aprobado y publicado en el portal web de la Entidad.</t>
  </si>
  <si>
    <t>1DG-3</t>
  </si>
  <si>
    <t>Realización de campañas en redes sociales para aumentar la visibilidad y el reconocimiento de la Entidad.</t>
  </si>
  <si>
    <t>Laura Camila Orjuela con el apoyo de Ana María Calderón Orjuela</t>
  </si>
  <si>
    <t>Informe de la realización de mínimo seis (6) campañas en el año.</t>
  </si>
  <si>
    <t>1DG-4</t>
  </si>
  <si>
    <t>Diseño y desarrollo la intranet de la Entidad.</t>
  </si>
  <si>
    <t>Laura Camila Orjuela/ Jennyfer Molina Sánchez</t>
  </si>
  <si>
    <t>Intranet aprobada y en funcionamiento.</t>
  </si>
  <si>
    <t>1DG-5</t>
  </si>
  <si>
    <t>Desarrollo de campañas que fortalezcan la cultura organizacional de la Entidad.</t>
  </si>
  <si>
    <t>Informe de la realización de mínimo tres (3) campañas en el año.</t>
  </si>
  <si>
    <t>1DG-6</t>
  </si>
  <si>
    <t>Actualización y/o publicación de información en el portal web de la entidad, de acuerdo con los criterios de accesibilidad, usabilidad y transparencia definidos por la Ley 1712 de 2014.</t>
  </si>
  <si>
    <t>Jennyfer Molina Sánchez</t>
  </si>
  <si>
    <t>Informe mensual de las publicaciones y/o actualizaciones realizadas.</t>
  </si>
  <si>
    <t>1DG-7</t>
  </si>
  <si>
    <t>Realización de campañas con la relatoría del Tribunal Superior Militar y Policial.</t>
  </si>
  <si>
    <t>Jennyfer Molina Sánchez con el apoyo de Ana María Calderón Orjuela</t>
  </si>
  <si>
    <t>Informe del desarrollo de mínimo tres (3) campañas en el año.</t>
  </si>
  <si>
    <t>Implementación del Plan Institucional de Participación Ciudadana</t>
  </si>
  <si>
    <t>2DG-1</t>
  </si>
  <si>
    <t>Formulación del Plan Institucional de Participación Ciudadana.</t>
  </si>
  <si>
    <t>Plan aprobado y publicado en la página web de la Entidad.</t>
  </si>
  <si>
    <t>2DG-2</t>
  </si>
  <si>
    <t>Implementación del Plan de Participación Ciudadana.</t>
  </si>
  <si>
    <t>Informe de seguimiento de la implementación del Plan y evaluación del cumplimiento.</t>
  </si>
  <si>
    <t>Definición de manuales y procedimientos para el proceso de comunicaciones estratégicas</t>
  </si>
  <si>
    <t>3DG-1</t>
  </si>
  <si>
    <t>Elaboración e implementación del Protocolo para la Atención a Medios de Comunicación.</t>
  </si>
  <si>
    <t>Protocolo aprobado y publicado en la página web de la Entidad.</t>
  </si>
  <si>
    <t>3DG-2</t>
  </si>
  <si>
    <t xml:space="preserve">Elaboración e implementación del Protocolo de Interacción en Redes Sociales. </t>
  </si>
  <si>
    <t>3DG-3</t>
  </si>
  <si>
    <t>Elaboración e implementación del Procedimiento para el Desarrollo de Piezas Gráficas y Productos Multimedia.</t>
  </si>
  <si>
    <t>Procedimiento aprobado y publicado en la página web de la Entidad.</t>
  </si>
  <si>
    <t>Expedición de actos administrativos vinculantes en la Justicia Penal Militar con los diferentes sistemas de justicia</t>
  </si>
  <si>
    <t>4DG-1</t>
  </si>
  <si>
    <t>Establecer acuerdos entre las diferentes entidades de los sistemas judiciales para la atención de justicia en oportunidad</t>
  </si>
  <si>
    <t xml:space="preserve">Realizar reunión con las diferentes entidades de los sistemas judiciales para exponer la necesidad de generación de acuerdos bilaterales. </t>
  </si>
  <si>
    <t>José Reyes Rodríguez Casas</t>
  </si>
  <si>
    <t>Acta de Reunión</t>
  </si>
  <si>
    <t>4DG-2</t>
  </si>
  <si>
    <t>Suscribir actos interinstitucionales para la atención en justicia.</t>
  </si>
  <si>
    <t>Actos Administrativos interinstitucionales</t>
  </si>
  <si>
    <t>5DG-1</t>
  </si>
  <si>
    <t>Realizar convocatoria para integrar mesa técnica para  el diseño del Cuerpo Autónomo.</t>
  </si>
  <si>
    <t xml:space="preserve">Invitaciones y/o correos electrónicos </t>
  </si>
  <si>
    <t>5DG-2</t>
  </si>
  <si>
    <t>Desarrollar mesa técnica y definir plan para  el diseño, conformación e implementación del cuerpo autónomo.</t>
  </si>
  <si>
    <t>Acta de Reunión y plan de trabajo</t>
  </si>
  <si>
    <t>5DG-3</t>
  </si>
  <si>
    <t>Formular documento borrador para estructurar el cuerpo autónomo de la JPMP.</t>
  </si>
  <si>
    <t>Documento borrador de cuerpo autónomo de la JPMP</t>
  </si>
  <si>
    <t>Plan Institucional relacionado
(Decreto 612 de 2018 y Manual Operativo MIPG 2020 y otros requisitos legales</t>
  </si>
  <si>
    <t>Fuente / Origen</t>
  </si>
  <si>
    <t>4.Fortalecer y articular los mecanismos de prevención y lucha contra la corrupción en la Justicia Penal Militar y Policial.</t>
  </si>
  <si>
    <t>Desarrollar, implementar, actualizar y hacer seguimiento a los procedimientos de lucha contra la corrupción</t>
  </si>
  <si>
    <t xml:space="preserve">Subdirector General </t>
  </si>
  <si>
    <t xml:space="preserve">Programa De Transparencia y Ética </t>
  </si>
  <si>
    <t>Desarrollar el 85% de  las actividades del Programa de Transparencia y Ética Pública que permitan fortalecer la legitimidad de la Entidad a través de la promoción, prevención, articulación y seguimiento.</t>
  </si>
  <si>
    <t>4SG</t>
  </si>
  <si>
    <t>Elaborar en coordinación con la OAP,  el Programa de Transparencia y Ética Pública, en articulación con las estrategias sectoriales y los retos en materia de lucha contra la corrupción de la Entidad.</t>
  </si>
  <si>
    <t xml:space="preserve">Ley 2195 de 2022 "Por medio de la cual se adoptan medidas en materia de transparencia, prevención y lucha contra la corrupción y se dictan otras disposiciones".
Ley 1474 de 2011 "Por la cual se dictan normas orientadas a fortalecer los mecanismos de prevención, investigación y sanción de actos de corrupción y la efectividad del control de la gestión pública". 
Ley 1712 de 2014 “Por medio de la cual se crea la Ley de Transparencia y del Derecho de Acceso a la Información Pública Nacional y se dictan otras disposiciones”. 
</t>
  </si>
  <si>
    <t>Programa de Transparencia y ética Pública, publicado y socializado para su implementación.</t>
  </si>
  <si>
    <t>5SG</t>
  </si>
  <si>
    <t>Promover la transparencia y ética pública a través de visitas a los diferentes grupos de valor interno y externo de la UAE-JPMP</t>
  </si>
  <si>
    <t>Informe de visitas semestral donde se evidénciela promoción en transparencia y ética pública.</t>
  </si>
  <si>
    <t>6SG</t>
  </si>
  <si>
    <t>Instruir a los funcionarios en los aspectos normativos, técnicos y administrativos para prevenir la comisión de faltas y o delitos.</t>
  </si>
  <si>
    <t>Presentación de herramientas de capacitaciones conforme a lo normatividad vigente.</t>
  </si>
  <si>
    <t>7SG</t>
  </si>
  <si>
    <t>Fortalecer la articulación con las diferentes Fuerzas Armadas y el Ministerio de Defensa Nacional, para el cumplimiento de políticas de transparencia, legitimidad y ética pública.</t>
  </si>
  <si>
    <t>Informe de visitas semestral donde se evidencie la articulación en temas transparencia y ética pública.</t>
  </si>
  <si>
    <t>8SG</t>
  </si>
  <si>
    <t>Acompañar el monitoreo del programa de Transparencia y Ética pública liderado por la OAP.</t>
  </si>
  <si>
    <t xml:space="preserve">Informes y evidencias del  monitoreo al programa de Transparencia y Ética Pública. </t>
  </si>
  <si>
    <t>6. Desarrollar y fortalecer los procesos institucionales, que garanticen la misionalidad de la Justicia Penal Militar y Policial.</t>
  </si>
  <si>
    <t xml:space="preserve">Impulsar los mecanismos de seguimiento y control a los avances en la implementación de las Políticas de Desempeño Institucional del Modelo Integrado de Planeación y Gestión - MIPG. </t>
  </si>
  <si>
    <t xml:space="preserve">Plan de Acción Institucional </t>
  </si>
  <si>
    <t>Acompañar al menos en un 50% al seguimiento para el cumplimiento a los planes de trabajo de las diferentes políticas de trabajo establecidas en MIPG.</t>
  </si>
  <si>
    <t>9SG</t>
  </si>
  <si>
    <t>En Coordinación con la OAP programar y realizar el acompañamiento al seguimiento de los planes de trabajo</t>
  </si>
  <si>
    <t>Decreto 1499 de 2017 “Por medio del cual se modifica el Decreto 1083 de 2015, Decreto Único Reglamentario del Sector Función Pública, en lo relacionado con el Sistema de Gestión establecido en el artículo 133 de la Ley 1753 de 2015</t>
  </si>
  <si>
    <t>Informe de acompañamiento al seguimiento de MIPG</t>
  </si>
  <si>
    <t>Verificar el 80%  del  avance en los planes operativos  del PAI 2024.</t>
  </si>
  <si>
    <t>10SG</t>
  </si>
  <si>
    <t xml:space="preserve"> Analizar avances, desarrollos, dificultades y oportunidades de mejora para alcanzar los objetivos formulados en el PAI.</t>
  </si>
  <si>
    <t>Resolución 000028/2022 “Por la cual se adopta el Modelo Integrado de Planeación y Gestión - MIPG y se crea el Comité Institucional de Gestión y Desempeño de la Unidad Administrativa Especial de la Justicia Penal Militar y Policial”.</t>
  </si>
  <si>
    <t>Informes presentados al señor Director y retroalimentación  a los Jefes y Coordinadores de Grupo, donde se evidencie la verificación realizada.</t>
  </si>
  <si>
    <t>8. Fortalecer la infraestructura y el suministro de recursos para la Justicia Penal Militar y Policial.</t>
  </si>
  <si>
    <t>Gestionar el relacionamiento con los diferentes comandantes de Fuerzas Militares para la mejora de las capacidades locativas regionales para el adecuado funcionamiento judicial de acuerdo con las necesidades del SPOA</t>
  </si>
  <si>
    <t>Compras y Contratación Pública</t>
  </si>
  <si>
    <t>Suscribir contratos de comodato a cero costo para mejorar los espacios físicos de los despachos judiciales a nivel nacional para la óptima administración de Justicia.</t>
  </si>
  <si>
    <t>11SG</t>
  </si>
  <si>
    <t>Verificar que la UAEJPMP suscriba los contratos de comodato a “0” costo con las unidades ejecutoras de las fuerzas.</t>
  </si>
  <si>
    <t>Ley 1474/2011""Por la cual se dictan normas orientadas a fortalecer los mecanismos de prevención, investigación y sanción de actos de corrupción y la efectividad del control de la gestión pública."
Decreto 612/2018 "Por el cual se fijan directrices para la integración de los planes institucionales y estratégicos al Plan de Acción por parte de las entidades del Estado".</t>
  </si>
  <si>
    <t xml:space="preserve">Informe de la suscripción de los contratos de comodato a “0” costo con las unidades ejecutoras de las fuerzas. </t>
  </si>
  <si>
    <t>7. Gestionar el conocimiento y la innovación en la Justicia Penal Militar y Policial. </t>
  </si>
  <si>
    <t>Relacionamiento con las Escuelas de formación, Capacitación y Entrenamiento de las fuerza  Militares y de la Policía,  con el propósito de intercambiar el desarrollo de programas de extensión impactando a los grupos de valor de la fuerza pública y de la Unidad.</t>
  </si>
  <si>
    <t>Gestión del conocimiento y la innovación.</t>
  </si>
  <si>
    <t xml:space="preserve">
Fortalecer los programas de capacitación con las Escuelas de formación, Capacitación y Entrenamiento de las fuerza  Militares y de la Policía,  con el propósito de intercambiar el desarrollo de programas de extensión impactando a los grupos de valor de la fuerza pública y de la Unidad.</t>
  </si>
  <si>
    <t>12SG</t>
  </si>
  <si>
    <t>Adelantar reuniones con  el acompañamiento del Director  de  la Escuela de Justicia Penal Militar y Policía y  con los señores Comandantes de las Escuelas de formación, capacitación y entrenamiento  de las Fuerzas Militares y de Policía  con el fin de intercambiar el desarrollo de programas de extensión impactando a los grupos de valor de la fuerza pública y de la Unidad.</t>
  </si>
  <si>
    <t>Decreto 312 de 2021 "Por el cual se fija la estructura interna de la Unidad Administrativa Especial de la Justicia Penal Militar y Policía" art,12 numeral 1,2.</t>
  </si>
  <si>
    <t>Informes. Actas y fotografías de las respectivas reuniones</t>
  </si>
  <si>
    <t xml:space="preserve">Objetivo Estratégico
Institucional </t>
  </si>
  <si>
    <t xml:space="preserve">Ponderación de las acciones </t>
  </si>
  <si>
    <t>4SG-1</t>
  </si>
  <si>
    <t xml:space="preserve">Realizar mesa de trabajo en coordinación con la OAP para la elaboración del Programa de Transparencia y Ética Pública.  </t>
  </si>
  <si>
    <t>Mayor General Juan Pablo Amaya Kerquelen. 
SS. Diana Milena Murcia.</t>
  </si>
  <si>
    <t xml:space="preserve">Planilla de asistencia Programa de Transparencia y Ética Pública </t>
  </si>
  <si>
    <t>4SG-2</t>
  </si>
  <si>
    <t>Elaborar, aprobar y publicar el programa de transparencia y ética pública</t>
  </si>
  <si>
    <t>Programa de Transparencia y Ética Pública aprobado y publicado</t>
  </si>
  <si>
    <t>5SG-1</t>
  </si>
  <si>
    <t xml:space="preserve">Realizar visitas a lo diferentes grupos de valor interno y externo de la UAEJPMP. </t>
  </si>
  <si>
    <t>Informes de visitas realizadas  y/o fotografías  a  funcionarios</t>
  </si>
  <si>
    <t>6SG-1</t>
  </si>
  <si>
    <t>Elaborar Presentación de los aspectos normativos, técnicos y administrativos para prevenir la comisión de faltas y o delitos.</t>
  </si>
  <si>
    <t>Presentación aspectos normativos, técnicos y administrativos para prevenir la comisión de faltas y o delitos</t>
  </si>
  <si>
    <t>6SG-2</t>
  </si>
  <si>
    <t>Socializar ante los Comandantes de Fuerza Militares y Policiales  los aspectos normativos, técnicos y administrativos para prevenir la comisión de faltas y o delitos</t>
  </si>
  <si>
    <t>Informe y/o registro fotográfico</t>
  </si>
  <si>
    <t>7SG-1</t>
  </si>
  <si>
    <t>Realizar visitas en temas transparencia y ética pública, con las diferentes Fuerzas Armadas y el Ministerio de Defensa Nacional.</t>
  </si>
  <si>
    <t>8SG-1</t>
  </si>
  <si>
    <t>Realizar acompañamiento al monitoreo  del  Programa de Transparencia y Ética pública mediante reunión con la OAP para revisar los avances registrados en el periodo.</t>
  </si>
  <si>
    <t>Actas y/o planillas de asistencia 
Informe de Monitoreo</t>
  </si>
  <si>
    <t>9SG-1</t>
  </si>
  <si>
    <t xml:space="preserve">En Coordinación con la OAP programar y desarrollar mesas de acompañamiento con los grupos de interés de la Entidad </t>
  </si>
  <si>
    <t>Acompañar a la OAP en el diligenciamiento de autodiagnóstico de las políticas de MIPG para la elaboración de los  planes de trabajo de la vigencia</t>
  </si>
  <si>
    <t>Planillas de Asistencia</t>
  </si>
  <si>
    <t>9SG-2</t>
  </si>
  <si>
    <t>Realizar acompañamiento al seguimiento de los planes de trabajo de las políticas de MIPG</t>
  </si>
  <si>
    <t xml:space="preserve">Informe de acompañamiento al seguimiento de MIPG
</t>
  </si>
  <si>
    <t>Verificar el 80% del avance en los planes operativos del PAI 2024.</t>
  </si>
  <si>
    <t>10SG-1</t>
  </si>
  <si>
    <t>Analizar avances, desarrollos, dificultades y oportunidades de mejora para alcanzar los objetivos formulados en el PAI.</t>
  </si>
  <si>
    <t>Realizar verificación de cumplimiento a los planes operativos del PAI 2024 a través de la Plataforma Daruma .</t>
  </si>
  <si>
    <t>11SG-1</t>
  </si>
  <si>
    <t>Realizar   visitas a la Unidades Militares y Policiales para gestionar espacios para la administración de espacio para la JPMP.</t>
  </si>
  <si>
    <t xml:space="preserve">Informe de visitas y/o fotografías. </t>
  </si>
  <si>
    <t>11SG-2</t>
  </si>
  <si>
    <t>Realizar seguimiento y verificación a la suscripción de los contratos de comodatos con las Fuerzas en la vigencia.</t>
  </si>
  <si>
    <t xml:space="preserve">
Informe avance suscripción de Comodatos.</t>
  </si>
  <si>
    <t>11SG-3</t>
  </si>
  <si>
    <t>Elaborar informe de suscripción de contratos de comodatos efectuados en la vigencia.</t>
  </si>
  <si>
    <t>Relacionamiento con las Escuelas de formación, Capacitación y Entrenamiento de las fuerza  Militares y de la Policía Nacional,  con el propósito de intercambiar el desarrollo de programas de extensión impactando a los grupos de valor de la fuerza pública y de la Unidad.</t>
  </si>
  <si>
    <t xml:space="preserve">Fortalecer los programas de capacitación con las Escuelas de formación, Capacitación y Entrenamiento de las Fuerza  Militares y de la Policía Nacional,  con el propósito de intercambiar el desarrollo de programas de extensión impactando a los grupos de valor de la fuerza pública y de la Unidad. </t>
  </si>
  <si>
    <t>12SG-1</t>
  </si>
  <si>
    <t>Coordinar y atender reuniones con los Comandantes de las Escuelas de formación, Capacitación y Entrenamiento de las fuerza  Militares y de la Policía Nacional, mediante oficios, correo electrónico y/o reuniones interpersonales.</t>
  </si>
  <si>
    <t xml:space="preserve">Informes y/o registro fotográfico de las reuniones adelantadas  </t>
  </si>
  <si>
    <t xml:space="preserve">Iniciativas </t>
  </si>
  <si>
    <t>Fortalecer la investigación contra actos de corrupción generados por miembros de la fuerza pública.</t>
  </si>
  <si>
    <t>Fiscal General Penal Militar y Policial</t>
  </si>
  <si>
    <t>Institucionalizar una estrategia</t>
  </si>
  <si>
    <t>13FG</t>
  </si>
  <si>
    <t>Establecer e implementar estrategia de lucha contra la corrupción.</t>
  </si>
  <si>
    <t>Iniciativas contexto externo</t>
  </si>
  <si>
    <t>Registro de reunión realizada (Acta de reunión y/o correo electrónico y/o listados de asistencia).
Correos, planillas de socialización</t>
  </si>
  <si>
    <t>3. Consolidar las capacidades de la Policía Judicial de la Justicia Penal Militar y Policial.</t>
  </si>
  <si>
    <t>Promover la investigación en las operaciones y procedimientos que realiza las Fuerzas Militares y la Policía Nacional.</t>
  </si>
  <si>
    <t>Documento orientador implementado</t>
  </si>
  <si>
    <t>14FG</t>
  </si>
  <si>
    <t>Formular e implementar documento orientador  para la investigación en el marco de las operaciones militares y procedimientos policiales.</t>
  </si>
  <si>
    <t>PAI</t>
  </si>
  <si>
    <t>Documento orientador aprobado y publicado; 
Análisis de las encuestas realizadas</t>
  </si>
  <si>
    <t>Impulsar estrategias para que los funcionarios de la Fiscalía Militar y Policial apropien una justicia con dignidad.</t>
  </si>
  <si>
    <t>Acciones implementadas (3)</t>
  </si>
  <si>
    <t>15FG</t>
  </si>
  <si>
    <t>Formular e implementar acciones para fomentar la cultura de la justicia con dignidad</t>
  </si>
  <si>
    <t xml:space="preserve">Circular;  Actas
</t>
  </si>
  <si>
    <t>16FG</t>
  </si>
  <si>
    <t xml:space="preserve">Programar y realizar mesas técnicas </t>
  </si>
  <si>
    <t>Convocatorias de mesas técnicas</t>
  </si>
  <si>
    <t>Robustecer las capacidades del Grupo de Investigaciones para la Justicia Penal Militar y Policial.</t>
  </si>
  <si>
    <t>Propuesta presentada.</t>
  </si>
  <si>
    <t>17FG</t>
  </si>
  <si>
    <t>Gestionar la consecución y ejecución de medios y talento humano.</t>
  </si>
  <si>
    <t>Diagnóstico de necesidades
Propuesta presentada</t>
  </si>
  <si>
    <t>Fortalecimiento organizacional
 y simplificación de procesos</t>
  </si>
  <si>
    <t>Documentos aprobado (3)</t>
  </si>
  <si>
    <t>18FG</t>
  </si>
  <si>
    <t>Formular y aprobar documentos para el proceso de investigación y acusación</t>
  </si>
  <si>
    <t>Documentos aprobados (3)
Planillas de Socialización</t>
  </si>
  <si>
    <t>1. Garantizar la transición efectiva al Sistema Penal Oral Acusatorio a nivel nacional en la Justicia Penal Militar y Policial.</t>
  </si>
  <si>
    <t>Promocionar a  nivel nacional el Estado de arte actual de la JPMP y la coexistencia de 2 Sistemas penales.</t>
  </si>
  <si>
    <t>Cumplir mínimo el 80% del Plan</t>
  </si>
  <si>
    <t>19FG</t>
  </si>
  <si>
    <t>Establecer plan de visitas a nivel nacional</t>
  </si>
  <si>
    <t>Plan de visitas aprobado;
Informe de visitas cuatrimestral</t>
  </si>
  <si>
    <t xml:space="preserve">Ponderación de la Acción </t>
  </si>
  <si>
    <t>13FG-1</t>
  </si>
  <si>
    <t>Gestionar y hacer acompañamiento para la emisión del acto administrativo que formalice la estrategia.</t>
  </si>
  <si>
    <t xml:space="preserve">Fiscal General Penal Militar y Policial </t>
  </si>
  <si>
    <t>Registro de reunión realizada (Acta de reunión y/o correo electrónico y/o listados de asistencia).</t>
  </si>
  <si>
    <t>13FG-2</t>
  </si>
  <si>
    <t>Socializar estrategia contra la corrupción.</t>
  </si>
  <si>
    <t>Correos, planillas de socialización</t>
  </si>
  <si>
    <t>Promover la investigación en las operaciones y procedimientos que realiza las Fuerzas Militares y la Policia Nacional.</t>
  </si>
  <si>
    <t xml:space="preserve">Protocolo implementado </t>
  </si>
  <si>
    <t>14FG-1</t>
  </si>
  <si>
    <t>Formular e implementar  documento orientador  para la investigación en el marco de las operaciones militares y procedimientos policiales.</t>
  </si>
  <si>
    <t>Elaborar y aprobar el documento orientador.</t>
  </si>
  <si>
    <t>Documento orientador aprobado y publicado</t>
  </si>
  <si>
    <t>14FG-2</t>
  </si>
  <si>
    <t>Realizar encuesta para medir apropiación del documento orientador.</t>
  </si>
  <si>
    <t>Análisis de las encuestas realizadas.</t>
  </si>
  <si>
    <t>15FG-1</t>
  </si>
  <si>
    <t xml:space="preserve">Formular e implementar acciones para fomentar la cultura de la justicia con dignada. </t>
  </si>
  <si>
    <t>Establecer circular para fijar lineamientos que contribuyan al desarrollo de una justicia con dignidad</t>
  </si>
  <si>
    <t>Circular</t>
  </si>
  <si>
    <t>15FG-2</t>
  </si>
  <si>
    <t>Seguimiento al rendimiento estadístico y la gestión de las fiscalías delegadas.</t>
  </si>
  <si>
    <t>Actas</t>
  </si>
  <si>
    <t>16FG-1</t>
  </si>
  <si>
    <t>Mesas técnicas interinstitucionales entre FGPMP y FGN para dirimir conflictos, buenas prácticas ( Definición de competencias entre jurisdicciones).</t>
  </si>
  <si>
    <t>Convocatoria de la mesa técnica</t>
  </si>
  <si>
    <t>17FG-1</t>
  </si>
  <si>
    <t>Realizar diagnóstico de necesidades de talento humano y medios</t>
  </si>
  <si>
    <t>Diagnóstico de necesidades</t>
  </si>
  <si>
    <t>17FG-2</t>
  </si>
  <si>
    <t>Elaborar y presentar propuesta a la Dirección General</t>
  </si>
  <si>
    <t>Propuesta presentada</t>
  </si>
  <si>
    <t>18FG-1</t>
  </si>
  <si>
    <t>Formular y aprobar documentos.</t>
  </si>
  <si>
    <t>Documentos aprobados (3)</t>
  </si>
  <si>
    <t>18FG-2</t>
  </si>
  <si>
    <t>Socializar documentos</t>
  </si>
  <si>
    <t>Planillas de socialización</t>
  </si>
  <si>
    <t>Implementar 2 mecanismos tecnológicos para el seguimiento de la gestión institucional.</t>
  </si>
  <si>
    <t>19FG-1</t>
  </si>
  <si>
    <t>Elaborar y aprobar el plan de visitas</t>
  </si>
  <si>
    <t>Fiscal General Penal Militar y Policial / Director General</t>
  </si>
  <si>
    <t>Plan de visitas aprobado</t>
  </si>
  <si>
    <t>19FG-2</t>
  </si>
  <si>
    <t xml:space="preserve">Realizar visitar de socialización y concientización  regional del rol de la Justicia Penal Militar y Policial al interior de las fuerzas, Alcaldías, autoridades locales (1 al mes) </t>
  </si>
  <si>
    <t>Informe de visitas cuatrimestral</t>
  </si>
  <si>
    <t>Plan Institucional relacionado
(Decreto 612 de 2018 y Manual Operativo MIPG 2020)</t>
  </si>
  <si>
    <t xml:space="preserve">Fortalecer la relatoría del Tribunal Superior Penal  Militar y Policial como un ente articulado y dinámico con la judicatura con capacidad de actualizar permanentemente a los funcionarios judiciales para optimizar la fundamentación de las providencia judiciales.  </t>
  </si>
  <si>
    <t xml:space="preserve">Presidente del Tribunal Superior Militar y Policial </t>
  </si>
  <si>
    <t>Plan de Gestión de Conocimiento y la Innovación</t>
  </si>
  <si>
    <t>Consolidar la legitimidad de la judicatura en cabeza del Tribunal Superior Penal y Policial con la difusión permanente de la jurisprudencia a los funcionarios judiciales de la JPMP y dan doce a conocer ante los demás sistemas judiciales por medio de las decisiones que son parte de nuestra competencia.</t>
  </si>
  <si>
    <t>20TS</t>
  </si>
  <si>
    <t xml:space="preserve">
Establecer vínculos de comunicación con los relatores de la Corte suprema de justicia, Tribunal Superior de Bogotá y de la JEP, con el fin de identificar qué procesos se pueden adecuar en el ámbito de la JPMP</t>
  </si>
  <si>
    <t>Iniciativas del TSPMP</t>
  </si>
  <si>
    <t xml:space="preserve">Informe de resultado de las reuniones </t>
  </si>
  <si>
    <r>
      <t>Modernizar la gestión pública del Sector para garantizar la legitimidad, integridad, transparencia y la eficiencia contractual, administrativa y presupuestal.</t>
    </r>
    <r>
      <rPr>
        <sz val="11"/>
        <color theme="1"/>
        <rFont val="Montserrat"/>
      </rPr>
      <t>​</t>
    </r>
  </si>
  <si>
    <t>21TS</t>
  </si>
  <si>
    <t>Identificar y establecer los instrumentos tecnológicos a implementar para la difusión.</t>
  </si>
  <si>
    <t>Informe de recursos tecnológicos a implementar.</t>
  </si>
  <si>
    <t>22TS</t>
  </si>
  <si>
    <t>Establecer las necesidades de capacitación para  liderar espacios académicos  en temas del Sistema Penal Oral Acusatorio .</t>
  </si>
  <si>
    <t>Informe de necesidades de capacitación</t>
  </si>
  <si>
    <t xml:space="preserve">Establecer lineamientos para el manejo de la relatoría 
</t>
  </si>
  <si>
    <t>23TS</t>
  </si>
  <si>
    <t>Formular, socializar e implementar el procedimiento para la relatoría</t>
  </si>
  <si>
    <t>Procedimiento aprobado y publicado.</t>
  </si>
  <si>
    <t>Ponderación de la acción</t>
  </si>
  <si>
    <t xml:space="preserve">Lograr que la difusión de la decisiones judiciales llegue a los usuarios, haciendo uso de la tecnología y de la interrelación directa entre relatoria y los funcionarios judiciales para producir una integralidad  juridíca y  dogmática en la fundamentación  de las decisiones judiciales. </t>
  </si>
  <si>
    <t xml:space="preserve">Fortalecer la relatoria del Tribunal Superior Penal  Militar y Policial como un ente articulado y dinamico con la judicatura con capacidad de actualizar permanentemente a los funcionarios judiciales para optimizar la fundamentación de las providencia judiciales.  </t>
  </si>
  <si>
    <t>Consolidar la legitimidad de la judicatura en cabeza del Tribunal Superior Penal y Policial con la difusión permanente de la juriprudencia a los funcionarios judiciales de la JPMP y dandoce a conocer ante los demás sistemas judicales por medio de las decisiones que son parte de nuestra competencia.</t>
  </si>
  <si>
    <t>20TS-1</t>
  </si>
  <si>
    <t>Gestionar reunión con relatores de las altas cortes para afianzar las relaciones interinstitucionales.</t>
  </si>
  <si>
    <t>Relatora del TSPMP</t>
  </si>
  <si>
    <t xml:space="preserve">Convocatoria a reunión </t>
  </si>
  <si>
    <t>20TS-2</t>
  </si>
  <si>
    <t>Coordinar y realizar mesas de trabajo articulando el equipo de trabajo de la relatoría del colegiado y la cooperación de relatores de las altas cortes.</t>
  </si>
  <si>
    <t>Acta de las reuniones que se desarrollen</t>
  </si>
  <si>
    <t>20TS-3</t>
  </si>
  <si>
    <t>Diagnóstico de procedimientos de relatoría.</t>
  </si>
  <si>
    <t>Informe diagnóstico</t>
  </si>
  <si>
    <t>21TS-1</t>
  </si>
  <si>
    <t>Coordinar una mesa técnica con la OTIC para definir estrategias de implementación de herramientas tecnológicas para la relatoría.</t>
  </si>
  <si>
    <t>Relatora del TSPMP / Presidente del TSPMP</t>
  </si>
  <si>
    <t>21TS-2</t>
  </si>
  <si>
    <t>Acompañamiento de la OTIC para implementación de herramientas tecnológicas</t>
  </si>
  <si>
    <t>Relatora del TSPMP / Jefe de la OTIC</t>
  </si>
  <si>
    <t>Herramienta implementada</t>
  </si>
  <si>
    <t>22TS-1</t>
  </si>
  <si>
    <t>Establecer las necesidades de capacitación para  liderar espacios académicos  en temas del Sistema Penal Oral Acusatorio.</t>
  </si>
  <si>
    <t>Identificar necesidades de capacitación de jurisprudencia</t>
  </si>
  <si>
    <t>información de necesidades</t>
  </si>
  <si>
    <t>23TS-1</t>
  </si>
  <si>
    <t>Formular, socializar e implementar el procedimiento para la relatoría.</t>
  </si>
  <si>
    <t>Procedimiento aprobado y publicado</t>
  </si>
  <si>
    <t>23TS-2</t>
  </si>
  <si>
    <t>Elaborar bases de datos de los usuarios del Sistema para socializar jurisprudencia.</t>
  </si>
  <si>
    <t>Base actualizada</t>
  </si>
  <si>
    <t>23TS-3</t>
  </si>
  <si>
    <t>Diseñar y aplicar encuesta para medir acceso y conocimiento de la jurisprudencia y doctrina a través de la relatoría del TSMP.</t>
  </si>
  <si>
    <t>Resultados de encuesta</t>
  </si>
  <si>
    <t>Diseñar estrategias para activar la Defensoría Técnica Militar y Policial.</t>
  </si>
  <si>
    <t>Director General con el  apoyo de la Mesa Técnica Primera Instancia</t>
  </si>
  <si>
    <t>Servicio al ciudadano</t>
  </si>
  <si>
    <t>Generar la estrategia para garantizar la defensa técnica militar y policial.</t>
  </si>
  <si>
    <t>24PI</t>
  </si>
  <si>
    <t>Realizar diagnóstico de las necesidades de la legislación frente a la defensa técnica militar y policial.</t>
  </si>
  <si>
    <t>1. Encuesta aprobada.
2. Encuestas aplicadas
3. Informe análisis de las encuestas.
4. Diagnóstico</t>
  </si>
  <si>
    <t>25PI</t>
  </si>
  <si>
    <t>Presentar propuesta para activar  la defensa técnica militar y policial</t>
  </si>
  <si>
    <t>1. Documento Técnico
2. Proyecto de mejora normativa presentado</t>
  </si>
  <si>
    <t>Fomentar el conocimiento de la Justicia Penal Militar ante los uniformados en instrucción militar y policial.</t>
  </si>
  <si>
    <t>Plan Institucional de Capacitación</t>
  </si>
  <si>
    <t>Acompañar en el diseño de un programa para certificación de instructores de la fuerzas militares y PONAL</t>
  </si>
  <si>
    <t>26PI</t>
  </si>
  <si>
    <t xml:space="preserve">Presentar la necesidad a la Escuela de la JPMP, a través de la creación de un programa académico para fines de instrucción de los miembros de la fuerza pública en JPMP. </t>
  </si>
  <si>
    <t>1. Propuesta de necesidad presentada.
2. Programa de formación aprobado</t>
  </si>
  <si>
    <t>Fortalecer las competencias para el desempeño de los roles de la misionalidad en la JPMP.</t>
  </si>
  <si>
    <t>Acompañar en el diseño de un programa de inmersión en el rol para desempeñar funciones judiciales en la JPMP</t>
  </si>
  <si>
    <t>27PI</t>
  </si>
  <si>
    <t>Presentar la necesidad a la Escuela de la JPMP, a través de un programa de inmersión en el rol para desempeñar funciones judiciales en la JPMP.</t>
  </si>
  <si>
    <t>1. Propuesta de necesidad presentada.
2. Propuesta de necesidad aprobado</t>
  </si>
  <si>
    <t>28PI</t>
  </si>
  <si>
    <t>Identificar necesidades de capacitación en derechos humanos, derecho internacional humanitario y derecho internacional de los conflictos armados.</t>
  </si>
  <si>
    <t>Impulsar mejores prácticas al interior de las fuerzas para armonizar los procedimientos administrativos con el código penal militar.</t>
  </si>
  <si>
    <t>Cartilla actualizada y publicada</t>
  </si>
  <si>
    <t>29PI</t>
  </si>
  <si>
    <t>Generar y socializar cartilla de criterios de orientación no vinculantes para mejorar la eficacia y eficiencia en cada uno de los roles que participan en el Sistema Penal Militar y Policial.</t>
  </si>
  <si>
    <t>Cartilla aprobada y publicada</t>
  </si>
  <si>
    <t>Fomentar el acercamiento con las diferentes autoridades penitenciarias y carcelarias para reducir el posible daño antijuridico que pueda generarse por el incumplimiento de las decisiones judiciales y los derechos del personal privados de la libertad.</t>
  </si>
  <si>
    <t>Defensa jurídica</t>
  </si>
  <si>
    <t>Generar una propuesta que mejore los procedimientos que regulan el cumplimiento de las medidas de aseguramiento, la ejecución de las privativas de la libertad personal y de la medidas de seguridad</t>
  </si>
  <si>
    <t>30PI</t>
  </si>
  <si>
    <t>Realizar mesas de trabajo con INPEC, DICER o sus equivalente en Policía, Fuerza Aeroespacial y Armada para mejorar los procedimientos que regulan el cumplimiento de las medidas de aseguramiento, la ejecución de las privativas de la libertad personal y de las medidas de seguridad.</t>
  </si>
  <si>
    <t>1. Acta desarrollo mesa técnica
2. Informe diagnóstico.
3. Propuesta presentada.</t>
  </si>
  <si>
    <t>Fortalecimiento institucional y simplificación de procesos</t>
  </si>
  <si>
    <t>Documentar los instrumentos utilizados en las actuaciones de la Ley 1407.</t>
  </si>
  <si>
    <t>31PI</t>
  </si>
  <si>
    <t>Estandarizar los documentos  para las actuaciones de la ley 1407 de 2010 para jueces de control de garantías, de ejecución y conocimiento.</t>
  </si>
  <si>
    <t>1. Inventario de documentos a estandarizar
2. Documentos estandarizados aprobados
3. Soportes de socialización ( Planillas, correo, etc.)</t>
  </si>
  <si>
    <t xml:space="preserve">Fortalecer el conocimiento de la doctrina militar y policial propia de la Fuerza Pública, para el ejercicio de la función judicial e investigativa, de acuerdo con el principio de especialidad de la jurisdicción castrense. </t>
  </si>
  <si>
    <t>Escuela de la Justicia Penal Militar y Policial y Subdirección General</t>
  </si>
  <si>
    <t>Consolidar el repositorio de doctrina militar y policial para la JPMP</t>
  </si>
  <si>
    <t>32PI</t>
  </si>
  <si>
    <t xml:space="preserve">Actualizar y socializar el repositorio de la doctrina militar y policial alojado en el aula virtual de la Escuela de la Justicia Penal Militar y Policial </t>
  </si>
  <si>
    <t>1. Inventario de la doctrina militar y policial disponible
2. Actos Administrativo de asignación 
3. Instructivo elaborado y aprobado
4.Planillas de asistencia.
Correos de socialización.</t>
  </si>
  <si>
    <t>Iniciativas</t>
  </si>
  <si>
    <t>Diseñar estrategias para activar la Defensoría Técnica Militar y Policial</t>
  </si>
  <si>
    <t>Mesa Técnica Primera Instancia</t>
  </si>
  <si>
    <t xml:space="preserve">Generar la estrategia para garantizar la defensa técnica militar y policial </t>
  </si>
  <si>
    <t>24PI-1</t>
  </si>
  <si>
    <t>Realizar diagnóstico de las necesidades de la legislación frente a la defensa técnica militar y policial</t>
  </si>
  <si>
    <t>Diseñar encuesta para determinar impacto de la carencia de defensa técnica en cada una de las etapas del proceso Penal Militar y Policial principalmente cuando se trata de procesos con persona ausente.</t>
  </si>
  <si>
    <t xml:space="preserve"> Mesa Técnica Primera Instancia/ Fiscal James Alfredo Guzmán Rodríguez</t>
  </si>
  <si>
    <t>Encuesta aprobada.</t>
  </si>
  <si>
    <t>24PI-2</t>
  </si>
  <si>
    <t>Implementar la encuesta para determinar impacto de la carencia de defensa técnica en cada una de las etapa del proceso Penal Militar y Policial principalmente cuando se trata de procesos con persona ausente.</t>
  </si>
  <si>
    <t>Encuestas aplicadas</t>
  </si>
  <si>
    <t>24PI-3</t>
  </si>
  <si>
    <t>Consolidar los resultados de las encuestas</t>
  </si>
  <si>
    <t>Informe análisis de las encuestas.</t>
  </si>
  <si>
    <t>24PI-4</t>
  </si>
  <si>
    <t>Desarrollar mesa técnica para presentar propuesta de diagnóstico y alternativas de solución.</t>
  </si>
  <si>
    <t>Diagnóstico</t>
  </si>
  <si>
    <t>25PI-1</t>
  </si>
  <si>
    <t>Formular documento técnico que fundamenta las propuestas para activar la defensa técnica.</t>
  </si>
  <si>
    <t xml:space="preserve">Mesa Técnica Primera Instancia/ Fiscal James Alfredo Guzmán Rodríguez </t>
  </si>
  <si>
    <t>Documento Técnico</t>
  </si>
  <si>
    <t>25PI-2</t>
  </si>
  <si>
    <t>Presentar proyecto de mejora normativa</t>
  </si>
  <si>
    <t>Proyecto de mejora normativa presentado</t>
  </si>
  <si>
    <t>26PI-1</t>
  </si>
  <si>
    <t>Proponer a la Escuela de la JPMP la necesidad de un curso de certificación de Instructores en JPMP, en fuerzas militares y PONAL</t>
  </si>
  <si>
    <t xml:space="preserve">Mesa Técnica Primera Instancia/ Juez César Augusto Sarache Silva </t>
  </si>
  <si>
    <t>Propuesta de necesidad presentada.</t>
  </si>
  <si>
    <t>26PI-2</t>
  </si>
  <si>
    <t>Acompañar en el diseño del programa de formación.</t>
  </si>
  <si>
    <t>Programa de formación aprobado</t>
  </si>
  <si>
    <t>Mesa Técnica - Primera Instancia</t>
  </si>
  <si>
    <t>27PI-1</t>
  </si>
  <si>
    <t>Proponer a la Escuela de la JPMP la necesidad de inmersión en el rol para desempeñar funciones judiciales.</t>
  </si>
  <si>
    <t xml:space="preserve">Mesa Técnica Primera Instancia/ Juez Albert Enrique Correa Viveros </t>
  </si>
  <si>
    <t>27PI-2</t>
  </si>
  <si>
    <t>Acompañar en el diseño del programa de inmersión.</t>
  </si>
  <si>
    <t>28PI-1</t>
  </si>
  <si>
    <t>Identificar necesidades de capacitación en derechos humanos, derecho internacional humanitario, derecho internacional de los conflictos armados y derecho operacional.</t>
  </si>
  <si>
    <t>Proponer a la Escuela de la JPMP la necesidad de programa de formación en DDHH y DIH.</t>
  </si>
  <si>
    <t xml:space="preserve">Mesa Técnica Primera Instancia/ FDTSMP Carlos Madrid / Mag. Jorge Nelsón López </t>
  </si>
  <si>
    <t>28PI-2</t>
  </si>
  <si>
    <t>Acompañar en el diseño del programa.</t>
  </si>
  <si>
    <t xml:space="preserve">Actualizar y publicar cartilla de buenas practicas </t>
  </si>
  <si>
    <t>Mesa Técnica Primera Instancia - Juez  Dolly Janith Hernández García</t>
  </si>
  <si>
    <t>30PI-1</t>
  </si>
  <si>
    <t>Realizar mesas de trabajo con INPEC, DICER o sus equivalente en Policia, Fuerza Aeroespacial y Armada para mejorar los procedimientos que regulan el cumplimiento de las medidas de aseguramiento, la ejecución de las privativas de la libertad personal y de las medidas de seguridad.</t>
  </si>
  <si>
    <t>Realizar mesa técnica para realizar diagnóstico sobre el manejo de personal detenido en cada una de las fuerzas y del INPEC.</t>
  </si>
  <si>
    <t>Acta desarrollo mesa técnica</t>
  </si>
  <si>
    <t>30PI-2</t>
  </si>
  <si>
    <t>Elaborar y presentar informe diagnóstico</t>
  </si>
  <si>
    <t>Informe diagnóstico.</t>
  </si>
  <si>
    <t>30PI-3</t>
  </si>
  <si>
    <t>Elaborar y presentar propuesta de alternativas.</t>
  </si>
  <si>
    <t>31PI-1</t>
  </si>
  <si>
    <t>Realizar inventario de documentos a estandarizar</t>
  </si>
  <si>
    <t>Mesa Técnica Primera Instancia / Secretarios de Despacho - Gerardo Jiménez Aldana 
Julio César Chavarro Castro 
+  OAP</t>
  </si>
  <si>
    <t>Inventario de documentos a estandarizar</t>
  </si>
  <si>
    <t>31PI-2</t>
  </si>
  <si>
    <t>Estandarizar documentos</t>
  </si>
  <si>
    <t>Documentos estandarizados aprobados</t>
  </si>
  <si>
    <t>31PI-3</t>
  </si>
  <si>
    <t>Socializar documentos aprobados</t>
  </si>
  <si>
    <t>Soportes de socialización ( Planillas, correo, etc.)</t>
  </si>
  <si>
    <t>32PI-1</t>
  </si>
  <si>
    <t>Revisar, organizar e inventariar la doctrina militar y policial disponible en al aula virtual de la escuela de la Justicia Penal Militar y Policial</t>
  </si>
  <si>
    <t>Mayor General Juan Pablo Amaya Kerquelen/Funcionario responsable del aula virtual</t>
  </si>
  <si>
    <t>Inventario de la doctrina militar y policial disponible</t>
  </si>
  <si>
    <t>32PI-2</t>
  </si>
  <si>
    <t>Definir y asignar el (los) responsables del repositorio de la doctrina militar y policial</t>
  </si>
  <si>
    <t>Andrea Catalina Rodríguez Bustos  - Directora Escuela de la JPMP</t>
  </si>
  <si>
    <t xml:space="preserve">Actos Administrativo de asignación </t>
  </si>
  <si>
    <t>32PI-3</t>
  </si>
  <si>
    <t>Elaborar y aprobar instructivo de actualización, acceso y consulta al repositorio de la doctrina militar y policial.</t>
  </si>
  <si>
    <t>Funcionario responsable del aula virtual</t>
  </si>
  <si>
    <t>Instructivo elaborado y aprobado</t>
  </si>
  <si>
    <t>32PI-4</t>
  </si>
  <si>
    <t>Socializar instructivo al personal  de los procesos misionales</t>
  </si>
  <si>
    <t>Planillas de asistencia.
Correos de socialización.</t>
  </si>
  <si>
    <t>Continuar implementando acciones de prevención disciplinaria en la Entidad</t>
  </si>
  <si>
    <t>Secretaria General - Coordinador Grupo de Control Disciplinario</t>
  </si>
  <si>
    <t>Integridad</t>
  </si>
  <si>
    <t>Funcionarios de la JPMP concientizados de la importancia del cumplimiento de  las funciones y deberes, con sentido ético y transparente.</t>
  </si>
  <si>
    <t>33GSD</t>
  </si>
  <si>
    <t xml:space="preserve">Implementar estrategias institucionales para promover y difundir conductas responsables, éticas y transparentes en el cumplimiento del deber. </t>
  </si>
  <si>
    <t>Piezas comunicativas; documentos difundidos; material de capacitación.</t>
  </si>
  <si>
    <t>Actualizar el 100% de los documentos relacionados en el Plan Operativo.</t>
  </si>
  <si>
    <t>34GSD</t>
  </si>
  <si>
    <t>Revisar y actualizar la documentación del proceso de Control Disciplinario.</t>
  </si>
  <si>
    <t>Documentación del proceso actualizada (Manuales, procedimientos y formatos)</t>
  </si>
  <si>
    <t>33GSD-1</t>
  </si>
  <si>
    <t xml:space="preserve">Implementar estrategias institucionales para promover conductas responsables, éticas y transparentes en el cumplimiento del deber. </t>
  </si>
  <si>
    <t>Difundir los mecanismos para denunciar actos de corrupción o de conductas antiéticas.</t>
  </si>
  <si>
    <t>Martha Leyva</t>
  </si>
  <si>
    <t>Piezas comunicativas</t>
  </si>
  <si>
    <t>33GSD-2</t>
  </si>
  <si>
    <t>Informar a la OAJ sobre actualizaciones o normatividad relacionada con procesos disciplinarios en el marco de la administración pública.</t>
  </si>
  <si>
    <t>Documentos difundidos</t>
  </si>
  <si>
    <t>33GSD-3</t>
  </si>
  <si>
    <t>Desarrollar estrategias de promoción sobre  prevención disciplinaria.</t>
  </si>
  <si>
    <t>Documentos difundidos; material de capacitación.</t>
  </si>
  <si>
    <t xml:space="preserve">Jefe Oficina Asesora de Planeación </t>
  </si>
  <si>
    <t>34GSD-1</t>
  </si>
  <si>
    <t>Revisar y actualizar la documentación del proceso de Control Disciplinario</t>
  </si>
  <si>
    <t>Socializar los procedimientos internos del Proceso de Control Disciplinario con las áreas que participan en su desarrollo.</t>
  </si>
  <si>
    <t>Registro de socialización</t>
  </si>
  <si>
    <t>34GSD-2</t>
  </si>
  <si>
    <t xml:space="preserve">Actualizar la documentación de acuerdo con el uso de la misma. </t>
  </si>
  <si>
    <t>Documentación actualizada y aprobada por líder del proceso.</t>
  </si>
  <si>
    <t>Garantizar la seguridad, privacidad, calidad y oportunidad de la información de la Justicia Penal Militar y Policial, mediante la aplicación de soluciones tecnológicas y lineamientos</t>
  </si>
  <si>
    <t>Secretaria General - Coordinador Grupo Administrativo</t>
  </si>
  <si>
    <t>Plan de Gestión de Conocimiento y la Innovación-Plan de Seguridad y Privacidad de la Información-Plan Institucional de Archivos</t>
  </si>
  <si>
    <t>Gestión documental</t>
  </si>
  <si>
    <t>Adopción institucional de instrumentos archivísticos</t>
  </si>
  <si>
    <t>35GAD</t>
  </si>
  <si>
    <t>Construir, tramitar y aprobar instrumentos archivísticos para la JPMP.</t>
  </si>
  <si>
    <t>Lineamientos AGN</t>
  </si>
  <si>
    <t>Plan Institucional de Archivos - PINAR actualizado; TRD radicadas y TVD elaboradas</t>
  </si>
  <si>
    <t>Fortalecer el relacionamiento Estado - Ciudadano</t>
  </si>
  <si>
    <t>Plan Anticorrupción y Atención al Ciudadano</t>
  </si>
  <si>
    <t>Satisfacción sobresaliente del ciudadano (grupos de interés y de valor) en la atención de PQRS</t>
  </si>
  <si>
    <t>36GAD</t>
  </si>
  <si>
    <t xml:space="preserve">Garantizar la oportunidad de la respuesta a través del seguimiento y control de  la gestión a las PQRS.
</t>
  </si>
  <si>
    <t xml:space="preserve">Informes de Atención PQRSD; Informes de Evaluación de Satisfacción del Ciudadano; correos de seguimiento a las dependencias </t>
  </si>
  <si>
    <t>Secretaría General - Coordinador Grupo Administrativo</t>
  </si>
  <si>
    <t>Plan Institucional de Gestión Ambiental</t>
  </si>
  <si>
    <t>Planeación institucional</t>
  </si>
  <si>
    <t>Implementación del PIGA a nivel nacional</t>
  </si>
  <si>
    <t>37GAD</t>
  </si>
  <si>
    <t xml:space="preserve">Formular, aprobar e implementar el PIGA </t>
  </si>
  <si>
    <t>Normatividad aplicable</t>
  </si>
  <si>
    <t>Informe de diagnóstico PIGA
PIGA aprobado
Informes de seguimiento de implementación del PIGA
Evaluación del cumplimiento.</t>
  </si>
  <si>
    <t>Plan Estratégico de Mantenimiento e Infraestructura</t>
  </si>
  <si>
    <t>Implementación del Plan Estratégico de Mantenimiento e Infraestructura a nivel nacional</t>
  </si>
  <si>
    <t>38GAD</t>
  </si>
  <si>
    <t>Continuar fortaleciendo la infraestructura física de la Entidad a nivel nacional</t>
  </si>
  <si>
    <t>Informes de seguimiento de implementación del Plan; Evaluación del cumplimiento.</t>
  </si>
  <si>
    <t>Institucionalizar el seguimiento al cumplimiento de la programación del Plan Anual de Adquisiciones.</t>
  </si>
  <si>
    <t>Plan Operativo Anual de Inversión - Plan Anual de Adquisiciones</t>
  </si>
  <si>
    <t>Gestión presupuestal y eficiencia del gasto público.</t>
  </si>
  <si>
    <t>Ejecución del 90% del PAA de la vigencia.</t>
  </si>
  <si>
    <t>39GAD</t>
  </si>
  <si>
    <t>Continuar implementando el seguimiento al PAA de acuerdo con el procedimiento establecido e informar permanentemente su ejecución.</t>
  </si>
  <si>
    <t>Iniciativa Dirección General</t>
  </si>
  <si>
    <t>Reportes de medición del indicador; Notificaciones a las áreas; Socializaciones a la Dirección.</t>
  </si>
  <si>
    <t>40GAD</t>
  </si>
  <si>
    <t>Revisar y actualizar la documentación del proceso de Gestión Documental</t>
  </si>
  <si>
    <t>41GAD</t>
  </si>
  <si>
    <t xml:space="preserve">Elaborar los procedimientos del proceso de Servicios Administrativos: Procedimiento de Administración de Servicios de Apoyo Logístico, Procedimiento Administración del Parque Automotor, Procedimiento de Administración Bienes, Procedimiento de Administración de Insumos, Procedimiento Baja de Bienes Patrimoniales. </t>
  </si>
  <si>
    <t>Procedimientos aprobados por el lider del proceso.</t>
  </si>
  <si>
    <t>Ponderación 
de la acción</t>
  </si>
  <si>
    <t xml:space="preserve">35GAD-1 </t>
  </si>
  <si>
    <t>Implementar el Plan Institucional de Archivos para la vigencia 2024</t>
  </si>
  <si>
    <t xml:space="preserve">Milena Sarmiento </t>
  </si>
  <si>
    <t xml:space="preserve">Reporte de seguimiento a través del indicador del Plan </t>
  </si>
  <si>
    <t>35GAD-2</t>
  </si>
  <si>
    <t>Realizar la gestión de convalidación de las Tablas de Retención Documental ante el AGN (mesas de trabajo, retroalimentación, ajustes)</t>
  </si>
  <si>
    <t>Juan Carlos Pulido</t>
  </si>
  <si>
    <t xml:space="preserve">Oficio de respuestas al AGN </t>
  </si>
  <si>
    <t>35GAD-3</t>
  </si>
  <si>
    <t>Construir y aprobar las Tablas de Valoración Documental</t>
  </si>
  <si>
    <t>TVD aprobadas</t>
  </si>
  <si>
    <t>36GAD-1</t>
  </si>
  <si>
    <t xml:space="preserve">
Elaborar el informe trimestral sobre la gestión de las PQRS </t>
  </si>
  <si>
    <t>Jennyfer Molina</t>
  </si>
  <si>
    <t>Informes de Atención PQRSD; Informes de Evaluación de Satisfacción del Ciudadano</t>
  </si>
  <si>
    <t>36GAD-2</t>
  </si>
  <si>
    <t xml:space="preserve">Notificar a las dependencias el incumplimiento en la atención oportuna de las PQRS a su cargo a partir del resultado del seguimiento </t>
  </si>
  <si>
    <t>Milena Sarmiento</t>
  </si>
  <si>
    <t xml:space="preserve">Correo electrónico de seguimiento a las áreas responsables </t>
  </si>
  <si>
    <t>37GAD-1</t>
  </si>
  <si>
    <t xml:space="preserve">Diagnosticar institucionalmente el cumplimiento normativo de la Entidad en materia ambiental </t>
  </si>
  <si>
    <t>Tatiana González</t>
  </si>
  <si>
    <t xml:space="preserve">Informe de diagnóstico </t>
  </si>
  <si>
    <t>37GAD-2</t>
  </si>
  <si>
    <t>Formular y aprobar el PIGA 2024 - 2026</t>
  </si>
  <si>
    <t>PIGA aprobado</t>
  </si>
  <si>
    <t>37GAD-3</t>
  </si>
  <si>
    <t>Implementar el PIGA en la vigencia 2024</t>
  </si>
  <si>
    <t>Indicador de cumplimiento del Plan</t>
  </si>
  <si>
    <t>37GAD-4</t>
  </si>
  <si>
    <t>Realizar la evaluación de la implementación del PIGA en la vigencia 2024</t>
  </si>
  <si>
    <t>Informe de evaluación</t>
  </si>
  <si>
    <t>38GAD-1</t>
  </si>
  <si>
    <t xml:space="preserve">Continuar fortaleciendo la infraestructura física de la Entidad a nivel nacional </t>
  </si>
  <si>
    <t>Diagnosticar el estado de entrega de nuevos espacios asignados a la JPMP para la fase III.</t>
  </si>
  <si>
    <t xml:space="preserve">Nixon López </t>
  </si>
  <si>
    <t xml:space="preserve">Informes de visitas </t>
  </si>
  <si>
    <t>38GAD-2</t>
  </si>
  <si>
    <t>Implementar el Plan en la vigencia 2024</t>
  </si>
  <si>
    <t>38GAD-3</t>
  </si>
  <si>
    <t>Realizar la evaluación de la implementación del Plan en la vigencia 2024</t>
  </si>
  <si>
    <t>39GAD-1</t>
  </si>
  <si>
    <t>Formalizar instrumentos de seguimiento al PAA e informar permanentemente la ejecución.</t>
  </si>
  <si>
    <t>Actualizar la hoja de vida del indicador de seguimiento a la ejecución del PAA.</t>
  </si>
  <si>
    <t>Tania Muskus</t>
  </si>
  <si>
    <t>Hoja de vida indicador PAA actualizada</t>
  </si>
  <si>
    <t>39GAD-2</t>
  </si>
  <si>
    <t xml:space="preserve">Realizar la medición de la ejecución del PAA e informar a la Secretaría General sobre su resultado mensual.  </t>
  </si>
  <si>
    <t xml:space="preserve">Indicador diligenciado y reporte del mismo a la Secretaría General </t>
  </si>
  <si>
    <t>39GAD-3</t>
  </si>
  <si>
    <t>Generar alertas tempranas al cumplimiento de la programación del PAA y notificar a las áreas responsables de la gestión de cada una de las líneas (necesidades)</t>
  </si>
  <si>
    <t>40GAD-1</t>
  </si>
  <si>
    <t>Revisar y actualizar la documentación del proceso de Gestión Documental.</t>
  </si>
  <si>
    <t xml:space="preserve">Formular y aprobar la documentación asociada al proceso en cuanto a las actividades de Tablas de Retención y Gestión de Archivos </t>
  </si>
  <si>
    <t>Documentación aprobada por el líder del proceso</t>
  </si>
  <si>
    <t>40GAD-2</t>
  </si>
  <si>
    <t>Socializar la documentación del proceso de Gestión Documental a todas las áreas de la Entidad.</t>
  </si>
  <si>
    <t xml:space="preserve">Material de socialización </t>
  </si>
  <si>
    <t>41GAD-1</t>
  </si>
  <si>
    <t xml:space="preserve">Formular y aprobar la documentación asociada al proceso en cuanto a las actividades de Gestión de almacén, Servicios Generales, Administración de seguros y de la caja menor. </t>
  </si>
  <si>
    <t>Todos los funcionarios del GAD</t>
  </si>
  <si>
    <t>41GAD-2</t>
  </si>
  <si>
    <t>Socializar la documentación del proceso de Servicios Administrativos a todas las áreas de la Entidad.</t>
  </si>
  <si>
    <t xml:space="preserve">Gustavo Avella </t>
  </si>
  <si>
    <t>Mantener la adecuada gestión contractual de la Entidad</t>
  </si>
  <si>
    <t>Secretaria General - Coordinador Grupo de Contratos</t>
  </si>
  <si>
    <t>Ejecución del 95% del PAA</t>
  </si>
  <si>
    <t>42GCO</t>
  </si>
  <si>
    <t xml:space="preserve">Acompañar metodológica y técnicamente la gestión contractual de la Entidad de manera articulada con los instrumentos de planeación y programación presupuestal. </t>
  </si>
  <si>
    <t xml:space="preserve">Informe de Seguimiento PAA; Registro de Reuniones de Asesoría y Acompañamiento; </t>
  </si>
  <si>
    <t>Elaborar y aprobar el 100% de los documentos relacionados en el Plan Operativo.</t>
  </si>
  <si>
    <t>43GCO</t>
  </si>
  <si>
    <t>Revisar y actualizar la documentación del proceso de Gestión Adquisición de Bienes y Servicios.</t>
  </si>
  <si>
    <t>Documentación del proceso actualizada (Manual, procedimientos y formatos)</t>
  </si>
  <si>
    <t>42GCO-1</t>
  </si>
  <si>
    <t>Realizar jornadas de capacitación en materia de contratación.</t>
  </si>
  <si>
    <t xml:space="preserve">PD. Diana Carolina Reyes Pulido </t>
  </si>
  <si>
    <t>Listado de asistencia de las capacitaciones</t>
  </si>
  <si>
    <t>42GCO-2</t>
  </si>
  <si>
    <t>Realizar reuniones de seguimiento a los supervisores de la Entidad</t>
  </si>
  <si>
    <t xml:space="preserve">PD. Diana Carolina Reyes Pulido y TS. Tania Lucía Cortes </t>
  </si>
  <si>
    <t xml:space="preserve">Lista de asistencia y actas </t>
  </si>
  <si>
    <t>42GCO-3</t>
  </si>
  <si>
    <t>Presentar informes de seguimiento periódicos sobre la gestión contractual</t>
  </si>
  <si>
    <t xml:space="preserve">PD. Diana Carolina Reyes Pulido y AS. Melanny Andrea García Bernal </t>
  </si>
  <si>
    <t>Base de Datos contratos e informes del PAA</t>
  </si>
  <si>
    <t>42GCO-4</t>
  </si>
  <si>
    <t>Hacer seguimiento a los contratos pendientes de liquidación y presentar informe de las actas de liquidación suscritas y publicadas en el SECOP II.</t>
  </si>
  <si>
    <t>PD. Diana Carolina Reyes Pulido, TS. Tania Lucía Cortes y Melanny Andrea García Bernal</t>
  </si>
  <si>
    <t>Informe de actas de liquidación</t>
  </si>
  <si>
    <t>43GCO-1</t>
  </si>
  <si>
    <t xml:space="preserve">PD. Diana Carolina Reyes Pulido, PD. Ernesto Mario Ibáñez y PD. Alba Lucía Salazar Sánchez  </t>
  </si>
  <si>
    <t>Mantener la gestión y optimización de los recursos financieros</t>
  </si>
  <si>
    <t>Secretaria General - Coordinador Grupo Financiero / Jefe Oficina Asesora de Planeación.</t>
  </si>
  <si>
    <t>Plan Operativo Anual de Inversión-Plan de Austeridad y Eficiencia del Gasto Público</t>
  </si>
  <si>
    <t>Ejecución Presupuestal del 95%</t>
  </si>
  <si>
    <t>44GFI</t>
  </si>
  <si>
    <t>Desagregar, ejecutar y controlar el presupuesto general de la Entidad en correspondencia con las necesidades institucionales y las políticas nacionales en materia financiera.</t>
  </si>
  <si>
    <t>Resoluciones de Desagregación y Modificación Presupuestal; Informes de seguimiento presupuestal; Estados Financieros publicados.</t>
  </si>
  <si>
    <t>Secretaria General - Coordinador Grupo Financiero</t>
  </si>
  <si>
    <t>Actualizar permanente de los documentos relacionados en el Plan Operativo.</t>
  </si>
  <si>
    <t>45GFI</t>
  </si>
  <si>
    <t>Revisar y actualizar la documentación del proceso de Gestión Financiera.</t>
  </si>
  <si>
    <t>Documentación del proceso actualizada y aprobada (Manuales, procedimientos y formatos)</t>
  </si>
  <si>
    <t>Ponderación</t>
  </si>
  <si>
    <t>44GFI-1</t>
  </si>
  <si>
    <t>Realizar la desagregación del presupuesto 2024 de acuerdo con la apropiación asignada mediante Decreto por el cual se liquida el Presupuesto General de la Nación para la vigencia 2024, que sea expedido por el Ministerio de Hacienda y Crédito Público.</t>
  </si>
  <si>
    <t>Luz Dary Betancourt - Diego Sánchez - Norma Clarena Guayará Barreto</t>
  </si>
  <si>
    <t>Resolución de Desagregación publicada en la página web</t>
  </si>
  <si>
    <t>44GFI-2</t>
  </si>
  <si>
    <t>Realizar las modificaciones presupuestales (traslados internos) requeridos por la Entidad para atender las necesidades institucionales.</t>
  </si>
  <si>
    <t>Resoluciones de traslado publicadas en las página web</t>
  </si>
  <si>
    <t>44GFI-3</t>
  </si>
  <si>
    <t>Realizar seguimientos mensuales a la ejecución presupuestal de la Entidad generando las alertas que permita a la Alta Dirección la toma de decisiones.</t>
  </si>
  <si>
    <t xml:space="preserve">Luz Dary Betancourt </t>
  </si>
  <si>
    <t>Informe</t>
  </si>
  <si>
    <t>44GFI-4</t>
  </si>
  <si>
    <t>Generar a través del aplicativo SIIF Nación los Certificados de disponibilidad presupuestal y Registros presupuestales de compromiso en cumplimiento a las obligaciones adquiridas por la Entidad.</t>
  </si>
  <si>
    <t>Luz Dary Betancourt - Diego Sánchez</t>
  </si>
  <si>
    <t>Archivo digital de CDP y RPC</t>
  </si>
  <si>
    <t>44GFI-5</t>
  </si>
  <si>
    <t>Constitución de rezago presupuestal a través del SIIF Nación.</t>
  </si>
  <si>
    <t>Luz Dary Betancourt - Claudia Mendoza</t>
  </si>
  <si>
    <t>44GFI-6</t>
  </si>
  <si>
    <t>Generar cuentas por pagar y obligaciones a través del SIIF Nación</t>
  </si>
  <si>
    <t>Yudy Andrea Velasquez Ocampo - Ana Maria Uyazan - Norma Clarena Guayara Barreto.</t>
  </si>
  <si>
    <t>Archivo físico y digital</t>
  </si>
  <si>
    <t>44GFI-7</t>
  </si>
  <si>
    <t>Realizar conciliaciones con la Secretaria General - Grupo Administrativo en lo referente a los inventarios de la Unidad.</t>
  </si>
  <si>
    <t>Yudy Andrea Velasquez Ocampo -Nelly Torres</t>
  </si>
  <si>
    <t xml:space="preserve">Acta de Conciliación en Archivo físico </t>
  </si>
  <si>
    <t>44GFI-8</t>
  </si>
  <si>
    <t>Realizar conciliaciones con la Oficina Asesora Jurídica en lo referente a los procesos coactivos y las demandas a favor o en contra de la Entidad que son registrados en el aplicativo Erogue.</t>
  </si>
  <si>
    <t>44GFI-9</t>
  </si>
  <si>
    <t>Realizar conciliaciones con la Secretaría General - Grupo de Talento Humano en lo referente a las incapacidades y provisiones de la nómina.</t>
  </si>
  <si>
    <t>44GFI-10</t>
  </si>
  <si>
    <t>Revisar, analizar y depurar la información de los hechos económicos a revelar en los Estados Financieros.</t>
  </si>
  <si>
    <t xml:space="preserve"> Yudy Andrea Velasquez Ocampo</t>
  </si>
  <si>
    <t>44GFI-11</t>
  </si>
  <si>
    <t>Realizar Conciliaciones Bancarias</t>
  </si>
  <si>
    <t>Yudy Andrea Velasquez - Nelly torres</t>
  </si>
  <si>
    <t xml:space="preserve">Conciliación bancaria en Archivo físico </t>
  </si>
  <si>
    <t>44GFI-12</t>
  </si>
  <si>
    <t>Preparar y presentar información exógena nacional y distrital - DIAN y Secretaria de Hacienda de la Alcaldía Mayor de Bogotá</t>
  </si>
  <si>
    <t>Reporte</t>
  </si>
  <si>
    <t>44GFI-13</t>
  </si>
  <si>
    <t>Preparar los estados financieros de acuerdo a la normatividad expedida por la Contaduría General de la Nación.</t>
  </si>
  <si>
    <t xml:space="preserve"> Yudy Andrea Velasquez Ocampo - José Reyes Rodriguez Casas</t>
  </si>
  <si>
    <t>Estados financieros consolidados, revisados, firmados y publicados en la página Web de la Entidad.</t>
  </si>
  <si>
    <t>44GFI-14</t>
  </si>
  <si>
    <t>Generar  ordenes de pago presupuestales y no presupuestales a través del SIIF</t>
  </si>
  <si>
    <t>Claudia Mendoza - Sebastian Cacua - Norma Clarena Guayara Barreto</t>
  </si>
  <si>
    <t>44GFI-15</t>
  </si>
  <si>
    <t>Generar pagos a través de portales bancarios</t>
  </si>
  <si>
    <t>Claudia Mendoza</t>
  </si>
  <si>
    <t>Reporte de transacción</t>
  </si>
  <si>
    <t>44GFI-16</t>
  </si>
  <si>
    <t>Generar  los reintegros a través del SIIF Nación</t>
  </si>
  <si>
    <t>Reporte a través del SIIF</t>
  </si>
  <si>
    <t>44GFI-17</t>
  </si>
  <si>
    <t>Preparar, presentar y pagar impuestos y compensaciones nacionales y distritales.</t>
  </si>
  <si>
    <t>Declaraciones y registros digitales</t>
  </si>
  <si>
    <t>44GFI-18</t>
  </si>
  <si>
    <t xml:space="preserve">Seguimiento a la ejecución del PAC de la Unidad asignado por la Dirección de Tesoro Público previa consolidación de las solicitudes presentadas por las dependencias de la Entidad. </t>
  </si>
  <si>
    <t xml:space="preserve">Correos electrónicos </t>
  </si>
  <si>
    <t>Actualización permanente de los documentos relacionados en el Plan Operativo.</t>
  </si>
  <si>
    <t>45GFI-1</t>
  </si>
  <si>
    <t>Actualizar el Manual de Políticas Contables de la Entidad de acuerdo con la normatividad vigente.</t>
  </si>
  <si>
    <t>Yudy Andrea Velázquez</t>
  </si>
  <si>
    <t>Manual actualizado</t>
  </si>
  <si>
    <t>45GFI-2</t>
  </si>
  <si>
    <t>Socializar los procedimientos internos del Proceso de Gestión Financiera al interior del Grupo Financiero.</t>
  </si>
  <si>
    <t>45GFI-3</t>
  </si>
  <si>
    <t>9. Desarrollar e implementar un modelo de gestión humana, ético e integral, que contribuya al bienestar de los servidores y sus familias.</t>
  </si>
  <si>
    <t>Establecer y desarrollar un modelo de liderazgo de los funcionarios que tengan personal a cargo.</t>
  </si>
  <si>
    <t>Secretaria General - Coordinador Grupo de Talento Humano</t>
  </si>
  <si>
    <t>Plan Estratégico de Talento Humano</t>
  </si>
  <si>
    <t>Talento Humano</t>
  </si>
  <si>
    <t>Modelo de liderazgo adoptado</t>
  </si>
  <si>
    <t>46GTH</t>
  </si>
  <si>
    <t>Definir e implementar el modelo de liderazgo institucional en la JPMP</t>
  </si>
  <si>
    <t>Documento descriptivo
Plan de trabajo de implementación</t>
  </si>
  <si>
    <t>Fortalecer los procesos de selección y evaluación de personal</t>
  </si>
  <si>
    <t>Sistema de Evaluación del Desempeño adoptado</t>
  </si>
  <si>
    <t>47GTH</t>
  </si>
  <si>
    <t>Diseñar, adoptar e implementar el sistema de evaluación de desempeño en la JPMP.</t>
  </si>
  <si>
    <t xml:space="preserve">Resolución de adopción
Instrumentos de evaluación
</t>
  </si>
  <si>
    <t>Formular y adoptar el 100% de los documentos relacionados en el Plan Operativo.</t>
  </si>
  <si>
    <t>48GTH</t>
  </si>
  <si>
    <t>Revisar y actualizar la documentación del proceso de Gestión del Talento Humano.</t>
  </si>
  <si>
    <t>Procedimientos y formatos aprobados y socializados</t>
  </si>
  <si>
    <t>Implementación del Plan Estratégico de Talento Humano</t>
  </si>
  <si>
    <t>49GTH</t>
  </si>
  <si>
    <t>Continuar fortaleciendo el talento humano a través de la ejecución de los planes de gestión articulados en el PETH 2023 - 2026</t>
  </si>
  <si>
    <t>Planes Institucionales de Talento Humano aprobados
Informes de Ejecución</t>
  </si>
  <si>
    <t>Fortalecer la cultura y clima organizacional de la Entidad</t>
  </si>
  <si>
    <t>Plan de Bienestar Social e Incentivos</t>
  </si>
  <si>
    <t>Cultura y clima organizacional fortalecido</t>
  </si>
  <si>
    <t>50GTH</t>
  </si>
  <si>
    <t>Diseñar e implementar estrategias institucionales de fortalecimiento del clima y cultura organizacional en la JPMP.</t>
  </si>
  <si>
    <t>Estrategia de fortalecimiento diseñada y aprobada
Plan de trabajo de implementación</t>
  </si>
  <si>
    <t>46GTH-1</t>
  </si>
  <si>
    <t>Realizar el diagnóstico de la necesidad de liderazgo que requiere la Justicia Penal Militar y Policial.</t>
  </si>
  <si>
    <t>Jenny Paola Ruiz Parra</t>
  </si>
  <si>
    <t>Documento Diagnóstico</t>
  </si>
  <si>
    <t>46GTH-2</t>
  </si>
  <si>
    <t>Definir las competencias que requieren los responsables de los despachos judiciales, dependencias y grupos de trabajo.</t>
  </si>
  <si>
    <t>Documento descriptivo</t>
  </si>
  <si>
    <t>46GTH-3</t>
  </si>
  <si>
    <t>Formular Plan de trabajo de implementación</t>
  </si>
  <si>
    <t>Plan de trabajo de implementación</t>
  </si>
  <si>
    <t>47GTH-1</t>
  </si>
  <si>
    <t>Proyectar resolución de adopción del sistema</t>
  </si>
  <si>
    <t>Luz Edith Ochoa Tabares</t>
  </si>
  <si>
    <t>Proyecto de Resolución</t>
  </si>
  <si>
    <t>47GTH-2</t>
  </si>
  <si>
    <t>Diseñar los instrumentos de evaluación</t>
  </si>
  <si>
    <t>Formatos de evaluación</t>
  </si>
  <si>
    <t>47GTH-3</t>
  </si>
  <si>
    <t>Aprobar y firmar la resolución de adopción</t>
  </si>
  <si>
    <t>Resolución firmada y numerada</t>
  </si>
  <si>
    <t>47GTH-4</t>
  </si>
  <si>
    <t>Socializar con los funcionarios el sistema de evaluación</t>
  </si>
  <si>
    <t>Correos informativos</t>
  </si>
  <si>
    <t>Formular y adoptar el 100% de los documentos establecidos en este plan.</t>
  </si>
  <si>
    <t>48GTH-1</t>
  </si>
  <si>
    <t>Formular y adoptar los procedimientos institucionales (judicantes, vacaciones, prestaciones sociales, comisiones, historias laborales) para la gestión del talento humano</t>
  </si>
  <si>
    <t>Todos los funcionarios del grupo de Talento Humano</t>
  </si>
  <si>
    <t>Procedimientos aprobados por el líder del proceso</t>
  </si>
  <si>
    <t>48GTH-2</t>
  </si>
  <si>
    <t>Socializar los procedimientos internos del Proceso de Gestión del talento humano</t>
  </si>
  <si>
    <t>49GTH-1</t>
  </si>
  <si>
    <t>Formular y aprobar los planes institucionales de talento humano para la vigencia</t>
  </si>
  <si>
    <t>Diana Paola Mora Mora
Diana Lorena Rodriguez Fandiño
Jenny Paola Ruiz Parra
Luz Edith Ochoa Tabares</t>
  </si>
  <si>
    <t>Planes aprobados</t>
  </si>
  <si>
    <t>49GTH-2</t>
  </si>
  <si>
    <t>Ejecutar las actividades incluidas en los planes institucionales</t>
  </si>
  <si>
    <t>Actividades realizadas</t>
  </si>
  <si>
    <t>49GTH-3</t>
  </si>
  <si>
    <t>Presentar informes de ejecución y evaluación</t>
  </si>
  <si>
    <t>Informes de Ejecución y evaluación</t>
  </si>
  <si>
    <t>50GTH-1</t>
  </si>
  <si>
    <t xml:space="preserve">Definir las estrategias institucionales para  el fortalecimiento del clima y cultura organizacional </t>
  </si>
  <si>
    <t>Diana Paola Mora Mora
Luz Edith Ochoa Tabares</t>
  </si>
  <si>
    <t>50GTH-2</t>
  </si>
  <si>
    <t>Ejecutar las estrategias institucionales</t>
  </si>
  <si>
    <t>50GTH-3</t>
  </si>
  <si>
    <t>Presentar Informe de resultados</t>
  </si>
  <si>
    <t>Informe de resultados</t>
  </si>
  <si>
    <t>Fomentar una cultura de gestión del conocimiento e innovación a partir de la
articulación y el trabajo colaborativo con las diferentes áreas y grupos de
interés.</t>
  </si>
  <si>
    <t>Director Escuela de la Justicia Penal Militar y Policial</t>
  </si>
  <si>
    <t>Consolidar la información del conocimiento tácito y explícito de los  Funcionarios judiciales de la Entidad.</t>
  </si>
  <si>
    <t>51EJP</t>
  </si>
  <si>
    <t>Recopilar la información del conocimiento tácito y explícito como insumo para construir el mapa de conocimiento de la misionalidad.</t>
  </si>
  <si>
    <t>Iniciativa de la DG - Plan de trabajo de la política</t>
  </si>
  <si>
    <t>Inventario del conocimiento tácito y explícito de la misionalidad.</t>
  </si>
  <si>
    <t>Actualizar la red de formadores para fortalecer los procesos de capacitación de la Entidad.</t>
  </si>
  <si>
    <t>Actualizar la red de formadores</t>
  </si>
  <si>
    <t>52EJP</t>
  </si>
  <si>
    <t>Mantener actualizada la Red de Formadores</t>
  </si>
  <si>
    <t>Documento actualizado Red de Formadores.</t>
  </si>
  <si>
    <t>Fortalecer los procesos formativos de la Entidad, a través del aprovechamiento de los convenios desarrollados por la Escuela JPMP.</t>
  </si>
  <si>
    <t>Hacer uso de los convenios gestionados por la Escuela para fortalecer los procesos formativos requeridos por la Entidad.</t>
  </si>
  <si>
    <t>53EJP</t>
  </si>
  <si>
    <t>Adelantar capacitaciones en ejecución de los convenios gestionados por la Escuela de JPMP.</t>
  </si>
  <si>
    <t>Informe del PIC que incluya las capacitaciones desarrolladas mediante los convenios gestionados por la Escuela de JPMP.</t>
  </si>
  <si>
    <t>Garantizar el cumplimiento del Plan Institucional de Capacitación  a través de la gestión oportuna de las actividades de capacitación en términos de preparación y alistamiento logístico requerido.</t>
  </si>
  <si>
    <t>Mantener el 90% de cumplimiento del PIC.</t>
  </si>
  <si>
    <t>54EJP</t>
  </si>
  <si>
    <t>Establecer el Plan Institucional de Capacitación.</t>
  </si>
  <si>
    <t>Plan Institucional de Capacitación aprobado.</t>
  </si>
  <si>
    <t>55EJP</t>
  </si>
  <si>
    <t>Realizar seguimiento a la ejecución del PIC.</t>
  </si>
  <si>
    <t>Informe de ejecución del PIC (03)</t>
  </si>
  <si>
    <t>Fomentar procesos de investigación académica en la Jurisdicción Especializada.</t>
  </si>
  <si>
    <t>Contar con la formalización de la estructura de investigación académica de la Entidad.</t>
  </si>
  <si>
    <t>56EJP</t>
  </si>
  <si>
    <t xml:space="preserve">Crear la estructura de investigación académica e innovación para la Entidad.     </t>
  </si>
  <si>
    <t>Proyecto de Actos Administrativos de formalización de la estructura de investigación académica.</t>
  </si>
  <si>
    <t>10. Implementar sistemas de información, herramientas logísticas y tecnológicas que simplifiquen y agilicen los procesos en el marco de una cultura digital.</t>
  </si>
  <si>
    <t>Garantizar la seguridad y privacidad de la información mediante la aplicación de instrumentos archivísticos, que garanticen , disposición al ciudadano y la conservación del patrimonio documental de la Entidad.</t>
  </si>
  <si>
    <t>Repositorio creado.</t>
  </si>
  <si>
    <t>57EJP</t>
  </si>
  <si>
    <t xml:space="preserve">Gestionar la creación del repositorio del conocimiento tácito y explicito de la misionalidad. </t>
  </si>
  <si>
    <t>Socialización de repositorios creados en la Entidad</t>
  </si>
  <si>
    <t>Aumentar en un 10% la calificación del autodiagnóstico en relación al resultado del 2023.</t>
  </si>
  <si>
    <t>58EJP</t>
  </si>
  <si>
    <t xml:space="preserve">Establecer e implementar el Plan Implementación de  las políticas MIPG </t>
  </si>
  <si>
    <t>1. Plan de trabajo de la política de Gestión del conocimiento y la innovación.
2. Informe de seguimiento semestral</t>
  </si>
  <si>
    <t>procedimiento implementado</t>
  </si>
  <si>
    <t>59EJP</t>
  </si>
  <si>
    <t>Formular aprobar y adoptar el procedimiento para estudios de investigaciones y proyectos de innovación.</t>
  </si>
  <si>
    <t>Procedimiento aprobado</t>
  </si>
  <si>
    <t>51EJP-1</t>
  </si>
  <si>
    <t>51EJP-2</t>
  </si>
  <si>
    <t>Correo electrónico</t>
  </si>
  <si>
    <t>51EJP-3</t>
  </si>
  <si>
    <t>Registro de diligenciamiento del Formulario</t>
  </si>
  <si>
    <t>51EJP-4</t>
  </si>
  <si>
    <t>52EJP-1</t>
  </si>
  <si>
    <t>Proyecto del acto administrativos de reglamentación de la Red de Formadores</t>
  </si>
  <si>
    <t>Proyecto del Acto Administrativo</t>
  </si>
  <si>
    <t>52EJP-2</t>
  </si>
  <si>
    <t>Llevar a cabo una nueva convocatoria</t>
  </si>
  <si>
    <t>Convocatoria  Red de Formadores</t>
  </si>
  <si>
    <t>52EJP-3</t>
  </si>
  <si>
    <t xml:space="preserve">Consolidado de los postulados en Excel </t>
  </si>
  <si>
    <t>52EJP-4</t>
  </si>
  <si>
    <t>Actualización de la Red de Formadores</t>
  </si>
  <si>
    <t>Documento de la Red de Formadores</t>
  </si>
  <si>
    <t>52EJP-5</t>
  </si>
  <si>
    <t>Conformación Directorio de la Red de Formadores</t>
  </si>
  <si>
    <t>Base de datos  Red de Formadores</t>
  </si>
  <si>
    <t>53EJP-1</t>
  </si>
  <si>
    <t>Llevar a cabo capacitaciones mediante los convenios vigentes</t>
  </si>
  <si>
    <t>Informe de la Capacitación llevada a cabo mediante convenios</t>
  </si>
  <si>
    <t>53EJP-2</t>
  </si>
  <si>
    <t>Cargar la Información de la capacitación en el One Drive</t>
  </si>
  <si>
    <t>53EJP-3</t>
  </si>
  <si>
    <t xml:space="preserve">Leo Rojas </t>
  </si>
  <si>
    <t>54EJP-1</t>
  </si>
  <si>
    <t>SS. Yuly Zarate</t>
  </si>
  <si>
    <t>54EJP-2</t>
  </si>
  <si>
    <t>Análisis del diagnóstico de necesidades</t>
  </si>
  <si>
    <t>Documento Análisis del diagnostico de necesidades</t>
  </si>
  <si>
    <t>54EJP-3</t>
  </si>
  <si>
    <t>Elaborar PIC</t>
  </si>
  <si>
    <t xml:space="preserve"> Plan Institucional de Capacitación.</t>
  </si>
  <si>
    <t>54EJP-4</t>
  </si>
  <si>
    <t>Aprobación PIC - 2024</t>
  </si>
  <si>
    <t xml:space="preserve">Comité Institucional de Gestión </t>
  </si>
  <si>
    <t>Aprobación  Plan Institucional de Capacitación.</t>
  </si>
  <si>
    <t>55EJP-1</t>
  </si>
  <si>
    <t xml:space="preserve">Informe primer cuatrimestre </t>
  </si>
  <si>
    <t>Leo Rojas</t>
  </si>
  <si>
    <t>Informe seguimiento a la ejecución del  Plan Institucional de Capacitación.</t>
  </si>
  <si>
    <t>55EJP-2</t>
  </si>
  <si>
    <t xml:space="preserve">Informe segundo cuatrimestre </t>
  </si>
  <si>
    <t>Informe seguimiento a la ejecución del PIC</t>
  </si>
  <si>
    <t>55EJP-3</t>
  </si>
  <si>
    <t xml:space="preserve">Informe tercer cuatrimestre </t>
  </si>
  <si>
    <t>56EJP-1</t>
  </si>
  <si>
    <t xml:space="preserve">Crear la estructura de investigación académica e innovación para la Entidad.   </t>
  </si>
  <si>
    <t>Seleccionar el personal que integrará la mesa de trabajo para el diseño de la estructura de Investigación académico a través de la Red de formadores y personal interesado.</t>
  </si>
  <si>
    <t>Leo Rojas /apoyo SS. Edna Galindo</t>
  </si>
  <si>
    <t>Relación del personal Invitado a las mesas de trabajo</t>
  </si>
  <si>
    <t>56EJP-2</t>
  </si>
  <si>
    <t>Actas de Reunión</t>
  </si>
  <si>
    <t>56EJP-3</t>
  </si>
  <si>
    <t>Producir la propuesta del documento de estructura de Investigación académica</t>
  </si>
  <si>
    <t>Propuesta del documento presentada al señor Director UAEJPMP</t>
  </si>
  <si>
    <t>57EJP-1</t>
  </si>
  <si>
    <t>Identificar el tipo de repositorio a implementar</t>
  </si>
  <si>
    <t xml:space="preserve">Sp. Alcides Pachón - Leo Rojas -Angie Sierra </t>
  </si>
  <si>
    <t>Documento con la relación de tipos de repositorio</t>
  </si>
  <si>
    <t>57EJP-2</t>
  </si>
  <si>
    <t>Convocar Mesas de Trabajo</t>
  </si>
  <si>
    <t>57EJP-3</t>
  </si>
  <si>
    <t>Establecer los lineamientos para el funcionamiento del repositorio</t>
  </si>
  <si>
    <t xml:space="preserve">Socialización de los lineamientos </t>
  </si>
  <si>
    <t>58EJP-1</t>
  </si>
  <si>
    <t xml:space="preserve">Establecer e implementar el Plan para la Implementación de las políticas  de Gestión del conocimiento MIPG </t>
  </si>
  <si>
    <t>Realizar el autodiagnóstico</t>
  </si>
  <si>
    <t xml:space="preserve">Funcionarios ESJPMP </t>
  </si>
  <si>
    <t>Autodiagnóstico</t>
  </si>
  <si>
    <t>58EJP-2</t>
  </si>
  <si>
    <t xml:space="preserve">Elaborar el plan de trabajo </t>
  </si>
  <si>
    <t xml:space="preserve">Plan de Trabajo para la Implementación de las políticas  de Gestión del conocimiento MIPG </t>
  </si>
  <si>
    <t>58EJP-3</t>
  </si>
  <si>
    <t>Realizar seguimiento a los avances</t>
  </si>
  <si>
    <t xml:space="preserve">Ss. Edna Galindo-Leo Rojas -Angie Sierra </t>
  </si>
  <si>
    <t>Reporte de avances</t>
  </si>
  <si>
    <t>Procedimiento implementado</t>
  </si>
  <si>
    <t>59EJP-1</t>
  </si>
  <si>
    <t>Formular aprobar y adoptar el procedimiento para estudios de investigaciones y proyectos de innovación”</t>
  </si>
  <si>
    <t>Elaborar procedimiento para estudios de investigación y proyectos de innovación para su aprobación y adopción</t>
  </si>
  <si>
    <t>Fortalecer la Gestión de cobro coactivo de la Entidad.</t>
  </si>
  <si>
    <t>Jefe Oficina Asesora Jurídica</t>
  </si>
  <si>
    <t>Mitigar el riesgo de prescripción en los procesos de cobro coactivo 2024 el cual se vera reflejado en la disminución del numero de resoluciones que decretan la prescripción.</t>
  </si>
  <si>
    <t>60OAJ</t>
  </si>
  <si>
    <t>Actualizar el Manual de Cobro Coactivo, modificando los mecanismos de notificación y el fortalecimiento de la etapa de cobro persuasivo en la jurisdicción.</t>
  </si>
  <si>
    <t>Iniciativa de la DG</t>
  </si>
  <si>
    <t xml:space="preserve">Versión 02 del Manual de Cobro Persuasivo y Coactivo </t>
  </si>
  <si>
    <t> </t>
  </si>
  <si>
    <t xml:space="preserve">Resolución de adopción de la nueva versión del Manual de Cobro Coactivo </t>
  </si>
  <si>
    <t xml:space="preserve">Socialización virtual de la nueva versión del Manual de Cobro Persuasivo y Coactivo </t>
  </si>
  <si>
    <t>61OAJ</t>
  </si>
  <si>
    <t xml:space="preserve">Realizar seguimiento y control a los procesos de Cobro persuasivo y coactivo e identificar la Cartera de Imposible recaudo para su presentación al comité de Cartera previo a su prescripción. </t>
  </si>
  <si>
    <t>Informe semestral de gestión de cobro persuasivo y coactivo.</t>
  </si>
  <si>
    <t>Implementar la Política de Prevención del Daño Antijurídico</t>
  </si>
  <si>
    <t>Reducir el nivel de materialización del daño antijurídico</t>
  </si>
  <si>
    <t>62OAJ</t>
  </si>
  <si>
    <t>Implementación de la política de prevención de daño antijuridico que conlleve a la solución de deficiencias administrativas o misionales que generan litigiosidad e implica el uso de recursos públicos para mitigar las causas de los eventos generadores de daño antijurídico</t>
  </si>
  <si>
    <t>Correo electrónico de difusión de la política de prevención del daño antijurídico</t>
  </si>
  <si>
    <t>Capacitación sobre las medidas tomadas para mitigar el daño antijurídico.</t>
  </si>
  <si>
    <t>Unificar criterios para que los funcionarios de la OAJ lleven a cabo la Defensa Jurídica  de la Entidad cumpliendo los lineamientos del Instructivo para la implementación de la política.</t>
  </si>
  <si>
    <t>63OAJ</t>
  </si>
  <si>
    <t>Elaborar un instructivo de implementación de la Política de Defensa Jurídica de la UAUJPMP</t>
  </si>
  <si>
    <t>Instructivo de implementación de la  implementar la Política de Defensa Jurídica</t>
  </si>
  <si>
    <t>Implementar una herramienta que facilite el proceso de planeación de la OAJ para atender oportunamente los requerimientos de producción de actos administrativos de las dependencias.</t>
  </si>
  <si>
    <t>64OAJ</t>
  </si>
  <si>
    <t xml:space="preserve">Socializar e implementar el procedimiento para asesoría jurídica de manera trasversal, en la parte administrativa, así como en la jurisdicción; así mismo elaborar y socializar los lineamientos referentes al cumplimiento y pago de sentencias y conciliaciones en la UAEJPMP. </t>
  </si>
  <si>
    <t>Banner y correo electrónico que contenga la socialización del procedimiento de asesoría jurídica.</t>
  </si>
  <si>
    <t>Documento estandarizado en el sistema DARUMA con el procedimiento de cumplimiento y pago de sentencias y conciliaciones en la UAEJPMP</t>
  </si>
  <si>
    <t>Fortalecer la política de mejora normativa en la UAEJPMP.</t>
  </si>
  <si>
    <t>Socializar a lideres de proceso y dependencias en el procedimiento para atender necesidades de Asesoría Jurídica.
Socializar a lideres de proceso y dependencias en el procedimiento para el cumplimiento y pago de sentencias y conciliaciones.</t>
  </si>
  <si>
    <t>65OAJ</t>
  </si>
  <si>
    <t xml:space="preserve">Expedir la Agenda regulatoria de la UAEJPMP, así como implementar y ejecutar la política de mejora normativa. </t>
  </si>
  <si>
    <t xml:space="preserve">Documento con la agenda regulatoria de la UAEJPMP. </t>
  </si>
  <si>
    <t>Fortalecer el cumplimiento de las recomendaciones impartidas por la Comisión y la Corte Interamericana de Derechos humanos al sector Defensa - Justicia Penal Militar y Policial</t>
  </si>
  <si>
    <t>Participar en los comités y atender oportunamente los requerimientos relacionadas con ANDJE y la CIDH</t>
  </si>
  <si>
    <t>66OAJ</t>
  </si>
  <si>
    <t>Atender las solicitud de información relacionadas con la CIDH y fomentar el cumplimiento de las recomendaciones impartidas por la CIDH allí.</t>
  </si>
  <si>
    <t>Oficios de respuesta a peticiones en los cuales se indiquen las actividades desarrolladas en punto al cumplimiento de las recomendaciones.</t>
  </si>
  <si>
    <t>60OAJ-1</t>
  </si>
  <si>
    <t>Actualizar el manual de Cobro Coactivo, modificando los mecanismos de notificación y el fortalecimiento de la etapa de cobro persuasivo en la jurisdicción.</t>
  </si>
  <si>
    <t>Diagnóstico de las modificaciones a realizar en el Manual de Cobro Persuasivo y Coactivo.</t>
  </si>
  <si>
    <t>Todos los funcionarios</t>
  </si>
  <si>
    <t>Diagnóstico y acta de mesa de trabajo.</t>
  </si>
  <si>
    <t>60OAJ-2</t>
  </si>
  <si>
    <t>Realizar la entrega de la primera etapa de la modificación del Manual de Cobro Persuasivo y Coactivo, relacionada al proceso persuasivo con énfasis en las actividades judiciales.</t>
  </si>
  <si>
    <t>Andrea Vásquez
Angelica Cortes
Laura Pérez</t>
  </si>
  <si>
    <t>Documento de la primera etapa de la modificación del Manual de Cobro Persuasivo y Coactivo, relacionada al proceso persuasivo con énfasis en las actividades judiciales.</t>
  </si>
  <si>
    <t>60OAJ-3</t>
  </si>
  <si>
    <t>Revisión de la primera entrega de la modificación del Manual de Cobro Persuasivo y Coactivo, relacionada al proceso persuasivo con énfasis en las actividades judiciales y entrega de ajustes o comentarios.</t>
  </si>
  <si>
    <t xml:space="preserve">Alejandro Wigberto Beltrán Martínez </t>
  </si>
  <si>
    <t>60OAJ-4</t>
  </si>
  <si>
    <t>Realizar la entrega de la segunda etapa de la modificación del Manual de Cobro Persuasivo y Coactivo, relacionada al proceso coactivo con énfasis en las actividades de notificación y medidas cautelares.</t>
  </si>
  <si>
    <t>Documento  de la segunda etapa de la modificación del Manual de Cobro Persuasivo y Coactivo, relacionada al proceso coactivo con énfasis en las actividades de notificación y medidas cautelares.</t>
  </si>
  <si>
    <t>60OAJ-5</t>
  </si>
  <si>
    <t>Revisión de la segunda entrega de la modificación del Manual de Cobro Persuasivo y Coactivo, relacionada al proceso coactivo con énfasis en las actividades de notificación y medidas cautelares  y entrega de ajustes o comentarios.</t>
  </si>
  <si>
    <t>60OAJ-6</t>
  </si>
  <si>
    <t>Proyección y entrega de la resolución de adopción de la nueva versión del manual de Cobro Coactivo</t>
  </si>
  <si>
    <t>Andrea Vásquez</t>
  </si>
  <si>
    <t>Proyecto de resolución de adopción de la nueva versión del manual de Cobro Coactivo</t>
  </si>
  <si>
    <t>60OAJ-7</t>
  </si>
  <si>
    <t>Revisión y firma de la resolución de adopción de la nueva versión del manual de Cobro Persuasivo y Coactivo.</t>
  </si>
  <si>
    <t xml:space="preserve">Resolución de adopción de la nueva versión del manual de Cobro Coactivo </t>
  </si>
  <si>
    <t>60OAJ-8</t>
  </si>
  <si>
    <t>Remitir para publicación la nueva versión del manual de Cobro Persuasivo y Coactivo.</t>
  </si>
  <si>
    <t xml:space="preserve">Javier Gudiño </t>
  </si>
  <si>
    <t>60OAJ-9</t>
  </si>
  <si>
    <t xml:space="preserve">Socialización virtual de la nueva versión del manual de Cobro Persuasivo y Coactivo </t>
  </si>
  <si>
    <t xml:space="preserve">Folleto y presentación de la nueva versión del manual de Cobro Persuasivo y Coactivo y formato de asistencia. </t>
  </si>
  <si>
    <t>61OAJ-1</t>
  </si>
  <si>
    <t xml:space="preserve">Realizar seguimiento y control a los procesos de Cobro persuasivo y coactivo e identificar la Cartea de Imposible recaudo para su presentación al comité de Cartera previo a su prescripción. </t>
  </si>
  <si>
    <t xml:space="preserve">Revisión y Diagnóstico  de la base de control de los procesos de Cobro persuasivo y coactivo a cargo de la Oficina Asesora Juridica </t>
  </si>
  <si>
    <t xml:space="preserve">
Laura Pérez</t>
  </si>
  <si>
    <t>Base de control de los procesos de Cobro persuasivo y coactivo a cargo de la Oficina Asesora Juridica y correo electrónico</t>
  </si>
  <si>
    <t>61OAJ-2</t>
  </si>
  <si>
    <t xml:space="preserve">Elaborar informe semestral de los procesos de a cargo de la Oficina Asesora Juridica </t>
  </si>
  <si>
    <t>Andrea Vásquez
Laura Pérez</t>
  </si>
  <si>
    <t xml:space="preserve">Informe semestral de los procesos de a cargo de la Oficina Asesora Juridica </t>
  </si>
  <si>
    <t>61OAJ-3</t>
  </si>
  <si>
    <t>Revisión del informe y observaciones a los apoderados.</t>
  </si>
  <si>
    <t>Implementar la Política de daño antijuridico</t>
  </si>
  <si>
    <t>62OAJ-1</t>
  </si>
  <si>
    <t>Capacitar a funcionarios judiciales y administrativos, con ocasión a las situaciones que se advierten en los diferentes procesos de conocimiento de la OAJ.</t>
  </si>
  <si>
    <t>Todos los funcionarios de la OAJ</t>
  </si>
  <si>
    <t>Repositorio de capacitación.</t>
  </si>
  <si>
    <t>62OAJ-2</t>
  </si>
  <si>
    <t>62OAJ-3</t>
  </si>
  <si>
    <t>Juliana Rojas</t>
  </si>
  <si>
    <t>62OAJ-4</t>
  </si>
  <si>
    <t>Relatoría de JPM en Corte Interamericana de DDHH Y DIH</t>
  </si>
  <si>
    <t>63OAJ-1</t>
  </si>
  <si>
    <t>Identificar los lineamientos que se requieren desarrollar para la implementación de la Política de Defensa Jurídica</t>
  </si>
  <si>
    <t>Todos los funcionarios de la OAJ: Profesionales en Defensa grados 5,7, 10, 12, 15 y 19</t>
  </si>
  <si>
    <t>Diagnóstico, acta de reunión y correo electrónico</t>
  </si>
  <si>
    <t>63OAJ-2</t>
  </si>
  <si>
    <t>Entrega # 1 del proyecto de instructivo de implementación de la Política de Defensa Jurídica de la UAEJPMP</t>
  </si>
  <si>
    <t>Profesionales en Defensa grados 5,7, 10, 12, 15 y 19</t>
  </si>
  <si>
    <t>Documento que contenga la entrega # 1 del proyecto de instructivo de implementación de la Política de Defensa Jurídica de la UAUJPMP</t>
  </si>
  <si>
    <t>63OAJ-3</t>
  </si>
  <si>
    <t>Revisión a la Entrega # 1 del proyecto de instructivo de implementación de la Política de Defensa Jurídica de la UAEJPMP y entrega de ajustes o comentarios</t>
  </si>
  <si>
    <t xml:space="preserve">Jefe de la OAJ
Alejandro Wigberto Beltrán Martínez </t>
  </si>
  <si>
    <t>63OAJ-4</t>
  </si>
  <si>
    <t>Entrega # 2 del proyecto de instructivo de implementación de la Política de Defensa Jurídica de la UAEJPMP</t>
  </si>
  <si>
    <t>Documento que contenga la entrega # 2 del proyecto de instructivo de implementación de la Política de Defensa Jurídica de la UAUJPMP</t>
  </si>
  <si>
    <t>63OAJ-5</t>
  </si>
  <si>
    <t>Revisión a la Entrega # 2 del proyecto de instructivo de implementación de la Política de Defensa Jurídica de la UAEJPMP y entrega de ajustes o comentarios</t>
  </si>
  <si>
    <t>63OAJ-6</t>
  </si>
  <si>
    <t>Entrega # 3 del proyecto de instructivo de implementación de la Política de Defensa Jurídica de la UAEJPMP</t>
  </si>
  <si>
    <t>Documento que contenga la entrega # 3 del proyecto de instructivo de implementación de la Política de Defensa Jurídica de la UAUJPMP</t>
  </si>
  <si>
    <t>63OAJ-7</t>
  </si>
  <si>
    <t>Revisión a la Entrega # 3 del proyecto de instructivo de implementación de la Política de Defensa Jurídica de la UAEJPMP y entrega de ajustes o comentarios</t>
  </si>
  <si>
    <t>63OAJ-8</t>
  </si>
  <si>
    <t>Consolidación de las entregas del instructivo de implementación de las Política de la Defensa Jurídica de la UAEJPMP</t>
  </si>
  <si>
    <t>Profesional de Defensa 19
Sylvana Alfonso Sánchez</t>
  </si>
  <si>
    <t>Instructivo de implementación de las Política de la Defensa Jurídica de la UAEJPMP</t>
  </si>
  <si>
    <t>63OAJ-9</t>
  </si>
  <si>
    <t>Proyección y entrega de la resolución de adopción del Instructivo de implementación de las Política de la Defensa Jurídica de la UAEJPMP</t>
  </si>
  <si>
    <t>Resolución de adopción del Instructivo de implementación de las Política de la Defensa Jurídica de la UAEJPMP</t>
  </si>
  <si>
    <t>63OAJ-10</t>
  </si>
  <si>
    <t>Revisión y firma de la resolución de adopción del Instructivo de implementación de las Política de la Defensa Jurídica de la UAEJPMP</t>
  </si>
  <si>
    <t>63OAJ-11</t>
  </si>
  <si>
    <t>Remitir para publicación el Instructivo de implementación de las Política de la Defensa Jurídica de la UAEJPMP</t>
  </si>
  <si>
    <t>Asistente Administrativo
Javier Gudiño</t>
  </si>
  <si>
    <t>63OAJ-12</t>
  </si>
  <si>
    <t>Socialización Instructivo de implementación de las Política de la Defensa Jurídica de la UAEJPMP</t>
  </si>
  <si>
    <t>Acta de reunión y correo electrónico</t>
  </si>
  <si>
    <t>63OAJ-13</t>
  </si>
  <si>
    <t>Realizar seguimiento y control a los procesos en los cuales la Unidad esta ejerciendo la defensa jurídica.</t>
  </si>
  <si>
    <t>Informe de la gestión de defensa jurídica</t>
  </si>
  <si>
    <t>64OAJ-1</t>
  </si>
  <si>
    <t>Identificar desde la OAJ las necesidades regulatorias y doctrinales en la Justicia Penal Militar</t>
  </si>
  <si>
    <t xml:space="preserve">Ayudas de memoria y actas de reuniones. </t>
  </si>
  <si>
    <t>64OAJ-2</t>
  </si>
  <si>
    <t>Solicitar a las diferentes dependencias a través de memorando que informen si existen necesidades de regulación en sus dependencias.</t>
  </si>
  <si>
    <t>Claudia Sánchez</t>
  </si>
  <si>
    <t xml:space="preserve">Memorando con la solicitud a las áreas. </t>
  </si>
  <si>
    <t>64OAJ-3</t>
  </si>
  <si>
    <t xml:space="preserve">Consolidar las iniciativas propuestas ya sea del área administrativa o judicial, relacionadas con las necesidades de producción regulatoria en la Justicia Penal Militar y Policial. </t>
  </si>
  <si>
    <t xml:space="preserve">Daniela Rojas </t>
  </si>
  <si>
    <t xml:space="preserve">Matriz con las solicitudes de iniciativas normativas </t>
  </si>
  <si>
    <t>64OAJ-4</t>
  </si>
  <si>
    <t xml:space="preserve">Proyectar el documento de agenda regulatoria. </t>
  </si>
  <si>
    <t xml:space="preserve">Documento con la agenda regulatoria </t>
  </si>
  <si>
    <t>64OAJ-5</t>
  </si>
  <si>
    <t>Presentar el documento de agenda regulatoria para aprobación de la Dirección General</t>
  </si>
  <si>
    <t>Correo electrónico con el envió de la agenda regulatoria al director</t>
  </si>
  <si>
    <t>64OAJ-6</t>
  </si>
  <si>
    <t xml:space="preserve">Enviar al Ministerio de Defensa Nacional, la propuesta de agenda regulatoria de la UAEJPMP, para que sea incluida en la agenda del sector defensa. </t>
  </si>
  <si>
    <t>Oficio al Ministerio de Defensa donde se envié la propuesta de Agenda regulatoria de la UAEJPMP</t>
  </si>
  <si>
    <t>64OAJ-7</t>
  </si>
  <si>
    <r>
      <t>Elaborar el plan de trabajo para la producción regulatoria y doctrinal de la correspondiente vigencia</t>
    </r>
    <r>
      <rPr>
        <sz val="12"/>
        <color rgb="FF000000"/>
        <rFont val="Bookman Old Style"/>
        <family val="1"/>
      </rPr>
      <t> </t>
    </r>
  </si>
  <si>
    <t xml:space="preserve">Matriz con el plan de trabajo. </t>
  </si>
  <si>
    <t>64OAJ-8</t>
  </si>
  <si>
    <t xml:space="preserve">Desde la OAJ realizar las respectivas revisiones de los actos administrativos de carácter general, con el fin de promover la calidad jurídica en los documentos. </t>
  </si>
  <si>
    <t xml:space="preserve">Revisar los actos administrativos de carácter general. </t>
  </si>
  <si>
    <t>65OAJ-1</t>
  </si>
  <si>
    <t>Socializar por medio de correo electrónico el paso a paso y alcance para solicitar una asesoría a la Oficina Asesora Jurídica.</t>
  </si>
  <si>
    <t>Correo electrónico con la socialización de un banner que indique el alcance del procedimiento de asesoría legal</t>
  </si>
  <si>
    <t>65OAJ-2</t>
  </si>
  <si>
    <t>Diagnosticar el estado de los procesos judiciales en contra de la UAEJPMP, analizando los fallos en contra y las cuantías, así como el cumplimiento de las ordenes judiciales.</t>
  </si>
  <si>
    <t xml:space="preserve">Documento con el diagnostico de fallos en contra de la entidad. </t>
  </si>
  <si>
    <t>65OAJ-3</t>
  </si>
  <si>
    <t>Realizar mesas de trabajo con los abogados de la OAJ con el fin de identificar y analizar los lineamientos que se deben trazar para el cumplimiento de fallos judiciales</t>
  </si>
  <si>
    <t>65OAJ-4</t>
  </si>
  <si>
    <t>Realizar mesas de trabajo con el grupo financiero de la Unidad, con el fin de armonizar el procedimiento de pago de sentencias y conciliaciones con los procesos presupuestales de la entidad.</t>
  </si>
  <si>
    <t>65OAJ-5</t>
  </si>
  <si>
    <t xml:space="preserve">Formular el documento con el procedimiento y los lineamientos para dar cumplimiento al Art 192 del CPACA en lo que respecta al cumplimiento y pago de las sentencias y conciliaciones. </t>
  </si>
  <si>
    <t xml:space="preserve">Proyecto de procedimiento. </t>
  </si>
  <si>
    <t>65OAJ-6</t>
  </si>
  <si>
    <t>Revisar, formalizar y aprobar el procedimiento en el sistema DARUMA.</t>
  </si>
  <si>
    <t>Visto bueno en el sistema DARUMA</t>
  </si>
  <si>
    <t>65OAJ-7</t>
  </si>
  <si>
    <t xml:space="preserve">Socializar el procedimiento con los grupos de interés por medio de la pagina web. </t>
  </si>
  <si>
    <t xml:space="preserve">Envió de correo electrónico y publicación de banner en la pagina web de la entidad. </t>
  </si>
  <si>
    <t>66OAJ-1</t>
  </si>
  <si>
    <t>Consultar las bases de datos y proyectar los oficios de respuesta a los requerimientos realizados por la ANDJE y la CIDH.</t>
  </si>
  <si>
    <t>Angelica Cortes Medellin</t>
  </si>
  <si>
    <t>Oficios de respuesta</t>
  </si>
  <si>
    <t>66OAJ-2</t>
  </si>
  <si>
    <t xml:space="preserve">Orientar la realización de las actividades tendientes a cumplir las recomendaciones impartidas por la CIDH </t>
  </si>
  <si>
    <t>Oficios de respuesta y memorias de las actividades</t>
  </si>
  <si>
    <t>66OAJ-3</t>
  </si>
  <si>
    <t>Asistir a las sesiones del Comité técnico de apoyo a la defensa internacional del Estado, convocado por la Oficina de Derechos Humanos y DIH del Ministerio de Defensa Nacional</t>
  </si>
  <si>
    <t>Planilla de asistencia</t>
  </si>
  <si>
    <t>66OAJ-4</t>
  </si>
  <si>
    <t>Proyectar el voto en el cual se plasma la postura de la Entidad en relación con la viabilidad de suscribir acuerdos de solución amistosa ante la CIDH</t>
  </si>
  <si>
    <t>Oficio con los votos</t>
  </si>
  <si>
    <t>UNIDAD ADMINISTRATIVA ESPECIAL DE LA JUSTICIA PENAL MILITAR Y POLICIAL 
Plan de Acción Institucional 2024</t>
  </si>
  <si>
    <t>Fortalecer el uso y apropiación de T.I.</t>
  </si>
  <si>
    <t>Jefe Oficina de Tecnologías de Información y de las comunicaciones</t>
  </si>
  <si>
    <t xml:space="preserve">Plan Estratégico de Tecnologías de la Información y las Comunicaciones </t>
  </si>
  <si>
    <t xml:space="preserve">Gobierno Digital </t>
  </si>
  <si>
    <t>Capacitar en 80% a los funcionarios de la JPMP en el uso y registro integral de la información requerida en el Sistema Misional de Información.</t>
  </si>
  <si>
    <t>67OTIC</t>
  </si>
  <si>
    <t>Identificar necesidades de capacitación y generar objetivos virtuales de aprendizaje para la gestión de la formación de los usuarios.</t>
  </si>
  <si>
    <t>iniciativa del Director</t>
  </si>
  <si>
    <t>Informe de necesidades de capacitación.</t>
  </si>
  <si>
    <t>68OTIC</t>
  </si>
  <si>
    <t>Promover el uso y registro integral de la información requerida en el Sistema Misional de Información a través de los módulos desarrollados para la Ley 1407 de 2010.</t>
  </si>
  <si>
    <t>Informe de los procesos registrados  la Ley 1407 de 2010 en el sistema misional.</t>
  </si>
  <si>
    <t>69OTIC</t>
  </si>
  <si>
    <t>Promover el uso y registro integral de la información requerida en el Sistema Misional de Información a través de los módulos desarrollados para la Ley 522 de 1999.</t>
  </si>
  <si>
    <t>Informe de los procesos registrados Ley 522 de 1999 en el sistema misional.</t>
  </si>
  <si>
    <t>Fortalecimiento de las soluciones tecnológicas para contribuir con la eficiencia de la JPMP</t>
  </si>
  <si>
    <t>Implementación de software Sistema Misional de Información tercera Fase SPOA</t>
  </si>
  <si>
    <t>70OTIC</t>
  </si>
  <si>
    <t>Implementación de la infraestructura tecnológica, despliegue en producción del sistema misional y la conectividad de los despachos de la fase 3 del SPOA.</t>
  </si>
  <si>
    <t>Decreto 1768
de 2020</t>
  </si>
  <si>
    <t xml:space="preserve">Informe de implementación y tablero de control con los casos realizados en el sistema misional. </t>
  </si>
  <si>
    <t>Renovar suscripciones del licenciamiento  de herramientas de oficina</t>
  </si>
  <si>
    <t>71OTIC</t>
  </si>
  <si>
    <t>Acompañar a las áreas administrativas en el diseño e implementación de herramientas ofimáticas que faciliten el procesamiento de los datos.</t>
  </si>
  <si>
    <t>Plan Anual de adquisiciones</t>
  </si>
  <si>
    <t>Renovación de las suscripciones de licencias de herramientas ofimáticas</t>
  </si>
  <si>
    <t xml:space="preserve">Contribuir con la seguridad y privacidad de la información mediante la aplicación de soluciones tecnológicas y lineamientos de seguridad. </t>
  </si>
  <si>
    <t>Plan de Tratamiento de Riesgos de Seguridad y Privacidad de la Información</t>
  </si>
  <si>
    <t>Cumplimiento del plan de Seguridad de la Información.</t>
  </si>
  <si>
    <t>72OTIC</t>
  </si>
  <si>
    <t>Implementar el plan de seguridad y privacidad de la información, socializar permanentemente las estrategias de seguridad y privacidad de la información desde el puesto de trabajo, que propenda por la custodia y conservación de la integridad de los datos.</t>
  </si>
  <si>
    <t>Ley 1474/2011
Decreto 612/2018</t>
  </si>
  <si>
    <t>Plan de Seguridad de la Información para la vigencia 2024 actualizado e implementado.</t>
  </si>
  <si>
    <t xml:space="preserve">Fortalecimiento de las capacidades de infraestructura tecnológica de la justicia penal militar y policial. </t>
  </si>
  <si>
    <t>Modernización de la plataforma tecnológica de la Entidad</t>
  </si>
  <si>
    <t>73OTIC</t>
  </si>
  <si>
    <t>Dotar de equipos audiovisuales y tecnológicos las instalaciones de  la Justicia Penal Militar y Policial para la implementación de las salas de audiencias del SPOA para las fases II, III, IV.</t>
  </si>
  <si>
    <t>Decreto 767
del 2022</t>
  </si>
  <si>
    <t>Informe de supervisión de la dotación de equipos audiovisuales y tecnológicos las instalaciones de  la Justicia Penal Militar y Policial .</t>
  </si>
  <si>
    <t>74OTIC</t>
  </si>
  <si>
    <t>Ampliar la cobertura de las redes LAN y WAN de los despachos judiciales del SPOA y nivel nacional.</t>
  </si>
  <si>
    <t>Informe de estado de instalación de los puntos de red de los despachos judiciales.</t>
  </si>
  <si>
    <t>75OTIC</t>
  </si>
  <si>
    <t>Ampliar la infraestructura tecnológica computacional en los despachos a nivel nacional.</t>
  </si>
  <si>
    <t>Informe de supervisión de la entrega de los equipos.</t>
  </si>
  <si>
    <t>Implementación del PETIC de la Entidad vigencia</t>
  </si>
  <si>
    <t>76OTIC</t>
  </si>
  <si>
    <t>Actualizar, aprobar e implementar el PETIC.</t>
  </si>
  <si>
    <t>1. PETIC actualizado y publicado.
2. Informe  de ejecución de los avances del PETIC. 
3. Informe de evaluación PETIC.</t>
  </si>
  <si>
    <t>Secretaria General
Jefe Oficina de Tecnologías de Información y de las comunicaciones.
Jefe Oficina Asesora de Planeación.</t>
  </si>
  <si>
    <t>Gobierno Digital 
Seguridad Digital</t>
  </si>
  <si>
    <t>Implementación Plan de Continuidad de Negocio</t>
  </si>
  <si>
    <t>77OTIC</t>
  </si>
  <si>
    <t xml:space="preserve">Elaborar y/o actualizar, aprobar e implementar el Plan de Continuidad de Negocio </t>
  </si>
  <si>
    <t>1. Plan de Continuidad de Negocio Elaborado, aprobado y publicado.
2. Informe  de ejecución de los avances del Plan de Continuidad de Negocio. 
3. Informe de evaluación Plan de Continuidad de Negocio.</t>
  </si>
  <si>
    <t>78OTIC</t>
  </si>
  <si>
    <t>Establecer e implementar el Plan para la Implementación de las políticas  Seguridad de la Información y Gobierno Digital del MIPG .</t>
  </si>
  <si>
    <t xml:space="preserve">1. Autodiagnóstico diligenciado
2.Plan de Trabajo para la Implementación de las políticas  de Gestión del conocimiento MIPG .
3.Reporte de avances de políticas de Seguridad de la Información y Gobierno Digital del MIPG
</t>
  </si>
  <si>
    <t>79OTIC</t>
  </si>
  <si>
    <t xml:space="preserve">Revisar y actualizar la documentación del proceso de Gestión TIC </t>
  </si>
  <si>
    <t>Procedimiento de Arquitectura Institucional aprobada.</t>
  </si>
  <si>
    <t>Actividad</t>
  </si>
  <si>
    <t>67OTIC-1</t>
  </si>
  <si>
    <t>Desarrollar elementos que permitan el aprendizaje del sistema misional a través de capacitaciones,  manuales, videos y video conferencias.</t>
  </si>
  <si>
    <t>Sandra Mejia</t>
  </si>
  <si>
    <t>68OTIC-2</t>
  </si>
  <si>
    <t>Realizar reuniones de seguimiento para validar el avance y cumplimiento de la implementación para la Ley 1407 de 2010.</t>
  </si>
  <si>
    <t>68OTIC-3</t>
  </si>
  <si>
    <t>Despliegue en ambiente productivo el software de auraquatic para fase 3 para la Ley 1407 de 2010.</t>
  </si>
  <si>
    <t>Requerimiento para cambio (RFC) y/o grabación del despliegue</t>
  </si>
  <si>
    <t>68OTIC-4</t>
  </si>
  <si>
    <t>Realizar informe final de los procesos registrados en la ley 1407 de 2010 en el sistema misional</t>
  </si>
  <si>
    <t>69OTIC-5</t>
  </si>
  <si>
    <t>Realizar reuniones de seguimiento para validar el avance y cumplimiento de los módulos desarrollados para la Ley 522 de 1999.</t>
  </si>
  <si>
    <t>69OTIC-6</t>
  </si>
  <si>
    <t>Despliegue en ambiente productivo  Ley 522 de 1999.</t>
  </si>
  <si>
    <t>69OTIC-7</t>
  </si>
  <si>
    <t xml:space="preserve">Realizar informe final de los procesos registrados en la ley 522 de 1999 en el sistema misional </t>
  </si>
  <si>
    <t>Informe de los procesos registrados ley 522 de 1999 en el sistema misional.</t>
  </si>
  <si>
    <t>70OTIC-1</t>
  </si>
  <si>
    <t xml:space="preserve">Implementación de la infraestructura tecnológica, despliegue en producción del sistema misional y la conectividad de los despachos de la fase 3 del SPOA. </t>
  </si>
  <si>
    <t xml:space="preserve">Instalación de la infraestructura tecnológica (Racks, Ups y switches)
</t>
  </si>
  <si>
    <t xml:space="preserve"> Oscar Leonardo Perez .</t>
  </si>
  <si>
    <t>Informe de Supervisión  infraestructura tecnológica (Racks, Ups y switches)</t>
  </si>
  <si>
    <t>70OTIC-2</t>
  </si>
  <si>
    <t>Desarrollo e Implementación de mejoras y requerimientos en el sistema misional.</t>
  </si>
  <si>
    <t>70OTIC-3</t>
  </si>
  <si>
    <t>Implementar Redes de conectividad entre los despachos a través de la red de la Justicia Penal Militar.</t>
  </si>
  <si>
    <t>Informe de Supervisión  infraestructura tecnológica (redes y conectividad)</t>
  </si>
  <si>
    <t xml:space="preserve">Renovar suscripciones del licenciamiento  de herramientas de oficina y herramientas exploración y explotación de datos </t>
  </si>
  <si>
    <t>71OTIC-1</t>
  </si>
  <si>
    <t xml:space="preserve">Levantamientos de requerimientos para la creación de reportes y/o procesamiento de datos. </t>
  </si>
  <si>
    <t>Historias de Usuarios del sistema misional</t>
  </si>
  <si>
    <t>71OTIC-2</t>
  </si>
  <si>
    <t xml:space="preserve">Participar en las etapas precontractuales contractuales y post-contractuales para el desarrollo de procesos que faciliten el procesamiento de datos. </t>
  </si>
  <si>
    <t>Oscar Bernardo Rubio</t>
  </si>
  <si>
    <t xml:space="preserve">Informe de supervisión de la renovación de las suscripciones de licenciamiento de oficina adobe e implementación de requerimientos </t>
  </si>
  <si>
    <t>71OTIC-4</t>
  </si>
  <si>
    <t>Camilo Vanegas</t>
  </si>
  <si>
    <t>Informe de supervisión de la renovación de las suscripciones de licenciamiento microsoft 365</t>
  </si>
  <si>
    <t>Jefe Oficina de Tecnologías de Información y de las comunicaciones - Coordinador Grupo de Plataforma Tecnológica</t>
  </si>
  <si>
    <t>72OTIC-1</t>
  </si>
  <si>
    <t>Actualizar el Plan Seguridad de la Información para la vigencia 2024.</t>
  </si>
  <si>
    <t>Henry Vargas, Helman Jaramillo, Sandra Mejia, Oscar Leonardo Perez Henry Vargas.</t>
  </si>
  <si>
    <t>Plan de Seguridad de la Información para la vigencia 2024 actualizado.</t>
  </si>
  <si>
    <t>72OTIC-2</t>
  </si>
  <si>
    <t xml:space="preserve">Ejecutar las actividades del  Plan Seguridad de la Información.
</t>
  </si>
  <si>
    <t xml:space="preserve">Informe  de ejecución de los avances al Plan Seguridad de la Información. </t>
  </si>
  <si>
    <t>72OTIC-3</t>
  </si>
  <si>
    <t>Hacer seguimiento y evaluación de las actividades del  Plan Seguridad de la Información.</t>
  </si>
  <si>
    <t>Informe de evaluación   Plan Seguridad de la Información.</t>
  </si>
  <si>
    <t>73OTIC-1</t>
  </si>
  <si>
    <t xml:space="preserve">Realizar los procesos precontractuales contractuales y post-contractuales para dotar los despachos de la unidad. </t>
  </si>
  <si>
    <t>Oscar Leonardo Perez</t>
  </si>
  <si>
    <t>74OTIC-2</t>
  </si>
  <si>
    <t>Realizar los procesos precontractuales contractuales y post-contractuales para implementar la conectividad de los despachos.</t>
  </si>
  <si>
    <t>Informe de estado de instalación de los puntos de red  y conectividad de los despachos judiciales a nivel nacional.</t>
  </si>
  <si>
    <t>75OTIC-3</t>
  </si>
  <si>
    <t>Realizar los procesos precontractuales contractuales y post-contractuales para Dotar de equipos tecnológicos las instalaciones de  la Justicia Penal Militar y Policial para la implementación del SPOA.</t>
  </si>
  <si>
    <t>Helman Jaramillo</t>
  </si>
  <si>
    <t xml:space="preserve">Implementación del PETIC de la Entidad </t>
  </si>
  <si>
    <t>76OTIC-1</t>
  </si>
  <si>
    <t>Actualización del PETIC para la vigencia.</t>
  </si>
  <si>
    <t>PETIC actualizado y publicado.</t>
  </si>
  <si>
    <t>76OTIC-2</t>
  </si>
  <si>
    <t>Ejecutar las actividades del  PETIC.</t>
  </si>
  <si>
    <t xml:space="preserve">Informe  de ejecución de los avances del PETIC. </t>
  </si>
  <si>
    <t>76OTIC-3</t>
  </si>
  <si>
    <t>Hacer seguimiento y evaluación de las actividades del  PETIC</t>
  </si>
  <si>
    <t>Informe de evaluación PETIC.</t>
  </si>
  <si>
    <t xml:space="preserve">Implementación del Plan de Continuidad del Negocio de la Entidad </t>
  </si>
  <si>
    <t>77OTIC-1</t>
  </si>
  <si>
    <t>Elaborar y/o actualizar, aprobar e implementar el Plan de Continuidad de Negocio</t>
  </si>
  <si>
    <t xml:space="preserve">Realizar mesa técnica con los responsables para la elaboración del Plan de Continuidad de Negocio, con el propósito de definir las acciones que desde cada área se deben desarrollar para la formulación del mismo. </t>
  </si>
  <si>
    <t>Henry Vargas</t>
  </si>
  <si>
    <t>Acta de la reunión</t>
  </si>
  <si>
    <t>77OTIC-2</t>
  </si>
  <si>
    <t>Elaboración del Plan de Continuidad de Negocio para la vigencia.</t>
  </si>
  <si>
    <t>Secretaría General
Jefe Oficina de Tecnologías de Información y de las comunicaciones.
Jefe Oficina Asesora de Planeación.</t>
  </si>
  <si>
    <t>Plan de Continuidad de Negocio elaborado y publicado.</t>
  </si>
  <si>
    <t>77OTIC-3</t>
  </si>
  <si>
    <t>Ejecutar las actividades del  Plan de Continuidad de Negocio , con relación al Plan de Recuperación ante Desastres</t>
  </si>
  <si>
    <t>Informe  de ejecución de los avances del Plan de Continuidad de Negocio</t>
  </si>
  <si>
    <t>77OTIC-4</t>
  </si>
  <si>
    <t>Hacer seguimiento y evaluación de las actividades del  Plan de Continuidad de Negocio.</t>
  </si>
  <si>
    <t>Informe de evaluación del Plan de Continuidad de Negocio</t>
  </si>
  <si>
    <t>78OTIC-1</t>
  </si>
  <si>
    <t>Establecer e implementar el Plan para la Implementación de las políticas de Seguridad de la Información y Gobierno Digital del MIPG .</t>
  </si>
  <si>
    <t>Realizar el autodiagnóstico de políticas de Seguridad de la Información y Gobierno Digital del MIPG</t>
  </si>
  <si>
    <t>Autodiagnóstico diligenciado</t>
  </si>
  <si>
    <t>78OTIC-2</t>
  </si>
  <si>
    <t>Elaborar el plan de trabajo de las  políticas de Seguridad de la Información y Gobierno Digital del MIPG</t>
  </si>
  <si>
    <t>Planes de acción de las políticas de MIPG para las Politicas,  Gobierno digital y Seguridad digital  de la información.</t>
  </si>
  <si>
    <t>78OTIC-3</t>
  </si>
  <si>
    <t>Realizar seguimiento a los avances de políticas de Seguridad de la Información y Gobierno Digital del MIPG</t>
  </si>
  <si>
    <t>Reporte de avances de políticas de Seguridad de la Información y Gobierno Digital del MIPG</t>
  </si>
  <si>
    <t>79OTIC-1</t>
  </si>
  <si>
    <t>Formular y aprobar  Procedimiento de arquitectura Institucional</t>
  </si>
  <si>
    <t>Henry Vargas y Carlos Useda.</t>
  </si>
  <si>
    <t>Procedimiento de Arquitectura Institucional aprobado y socializado.</t>
  </si>
  <si>
    <t>79OTIC-2</t>
  </si>
  <si>
    <t>Socialización e implementación  Procedimiento de arquitectura Institucional</t>
  </si>
  <si>
    <t>2. Regularizar la gestión de los procesos adelantados con fundamento en la Ley 522/1999. </t>
  </si>
  <si>
    <t>Mejorar la oferta judicial y la normalización en los términos procesales, mediante la utilización eficiente de los recursos disponibles y la implementación de un sistema de justicia transparente, eficaz, eficiente y respetuoso de las garantías judiciales, que goce de credibilidad y confianza de la comunidad nacional e internacional</t>
  </si>
  <si>
    <t>Plan Estratégico Institucional</t>
  </si>
  <si>
    <t>Reducir el 25% del inventario de procesos activos de la ley 522/1999.</t>
  </si>
  <si>
    <t>80OAP</t>
  </si>
  <si>
    <t>Implementar los tableros de control del SIM con indicadores que permitan medir la gestión de los despachos de la ley 522 / 1999 y 1407/ 2010.</t>
  </si>
  <si>
    <t>Iniciativa de la Dirección</t>
  </si>
  <si>
    <t>Tablero con indicadores Ley 522/1999 y Ley 1407/2010 implementados.</t>
  </si>
  <si>
    <t>81OAP</t>
  </si>
  <si>
    <t xml:space="preserve">Realizar acciones para la correcta migración de datos del formato de reporte estadístico de los procesos bajo ley 522/1999, al sistema misional, asegurando la calidad del dato en la presentación de tableros de control. </t>
  </si>
  <si>
    <t>Plan de migración de datos de los procesos activos de la Ley 522/1999 en SIM.</t>
  </si>
  <si>
    <t>82OAP</t>
  </si>
  <si>
    <t>Implementar de la directiva de gestión estadística y rendimiento judicial</t>
  </si>
  <si>
    <t xml:space="preserve">Diagnóstico. 
Solicitudes planes de regularización despachos Ley 522 (III fase SPOA)
Consolidado de Planeas de Regularización y mejora despachos Ley 522 (III fase SPOA).
Informes de Avance 
</t>
  </si>
  <si>
    <t xml:space="preserve">Fortalecer el seguimiento a la planeación institucional mediante el uso de soluciones tecnológicas </t>
  </si>
  <si>
    <t>Seguimiento y evaluación del desempeño institucional.</t>
  </si>
  <si>
    <t>83OAP</t>
  </si>
  <si>
    <t>Articular los instrumentos de planeación institucional con los planes operativos.</t>
  </si>
  <si>
    <t>Guía para la formulación y seguimiento de Planes de Acción Institucional actualizada.</t>
  </si>
  <si>
    <t>84OAP</t>
  </si>
  <si>
    <t>Implementar de herramientas tecnológicas para realizar el seguimiento oportuno a la gestión institucional</t>
  </si>
  <si>
    <t>Módulo de indicadores, planes y autodiagnósticos de DARUMA implementados.</t>
  </si>
  <si>
    <t>85OAP</t>
  </si>
  <si>
    <t>Implementar indicadores de gestión de nivel Estratégico mediante tablero de control.</t>
  </si>
  <si>
    <t>Tablero de control de indicadores implementado</t>
  </si>
  <si>
    <t xml:space="preserve">Implementar el Programa de Transparencia y Ética pública, en articulación con las estrategias sectoriales y los retos en materia de lucha contra la corrupción de la Entidad. </t>
  </si>
  <si>
    <t>Programa De Transparencia y Ética Pública</t>
  </si>
  <si>
    <t>Cumplir el 85% del programa establecido.</t>
  </si>
  <si>
    <t>86OAP</t>
  </si>
  <si>
    <t>Formular el programa de transparencia y reformular el mapa de riesgos institucional integrando la misionalidad, considerando la situación actual de la Entidad.</t>
  </si>
  <si>
    <t>Artículo 31 de la Ley 2195 de 2022</t>
  </si>
  <si>
    <t>Programa de transparencia y mapa de riesgos aprobado.
Informe de seguimiento (3)</t>
  </si>
  <si>
    <t>Plan de Gestión de la Información Estadística / PEI /POAI / Planes MIPG</t>
  </si>
  <si>
    <r>
      <t xml:space="preserve">Cumplir </t>
    </r>
    <r>
      <rPr>
        <u/>
        <sz val="12"/>
        <color theme="1"/>
        <rFont val="Verdana"/>
        <family val="2"/>
      </rPr>
      <t>&gt;</t>
    </r>
    <r>
      <rPr>
        <sz val="12"/>
        <color theme="1"/>
        <rFont val="Verdana"/>
        <family val="2"/>
      </rPr>
      <t xml:space="preserve"> 85% de cumplimiento de la Planeación del PEI</t>
    </r>
  </si>
  <si>
    <t>87OAP</t>
  </si>
  <si>
    <t>Actualizar e implementar planes Institucionales liderados por la OAP.</t>
  </si>
  <si>
    <t>Decreto 612 de 2018.</t>
  </si>
  <si>
    <t xml:space="preserve">Plan de Gestión de la información Estadística actualizado y aprobado.
Plan Estratégico Institucional actualizado y aprobado.
Plan Operativo de Inversiones actualizado y aprobado.
</t>
  </si>
  <si>
    <r>
      <t xml:space="preserve">Lograr evaluación del Furag </t>
    </r>
    <r>
      <rPr>
        <u/>
        <sz val="12"/>
        <rFont val="Verdana"/>
        <family val="2"/>
      </rPr>
      <t>&gt;</t>
    </r>
    <r>
      <rPr>
        <sz val="12"/>
        <rFont val="Verdana"/>
        <family val="2"/>
      </rPr>
      <t xml:space="preserve"> 70</t>
    </r>
  </si>
  <si>
    <t>88OAP</t>
  </si>
  <si>
    <t>Establecer planes de trabajo para la implementación de las políticas de MIPG articulado con los planes institucionales y el modelo de operación por procesos.</t>
  </si>
  <si>
    <t>Autodiagnósticos - Planes de trabajo (18)
Informe de Avance de MIPG</t>
  </si>
  <si>
    <t>Actualizar el 100% de las caracterizaciones de los procesos. Formular el 100% de los procedimientos establecidos</t>
  </si>
  <si>
    <t>89OAP</t>
  </si>
  <si>
    <t>Acompañar técnica y metodológicamente a las áreas  en la formulación de documentos  los en diferentes procesos de la Entidad</t>
  </si>
  <si>
    <t>MIPG</t>
  </si>
  <si>
    <t>Caracterizaciones actualizadas (17)
Procedimientos Institucionales aprobados (10)</t>
  </si>
  <si>
    <t xml:space="preserve">Plan Operativo Anual de Inversión </t>
  </si>
  <si>
    <t>Cumplir el 100% de los informes de seguimiento en el termino de la ley.</t>
  </si>
  <si>
    <t>90OAP</t>
  </si>
  <si>
    <t>Ley 2342 de 2015</t>
  </si>
  <si>
    <t>Formato de desagregación 
Correo electrónico remisión de la información.
Informe de Seguimiento</t>
  </si>
  <si>
    <t>80OAP-1</t>
  </si>
  <si>
    <t xml:space="preserve">Alinear los tableros de control con los objetivos y necesidades de información estadística de la entidad. </t>
  </si>
  <si>
    <t>Jimmy Deaza</t>
  </si>
  <si>
    <t>80OAP-2</t>
  </si>
  <si>
    <t xml:space="preserve">Alinear  la información estadística publicada en la página web con  las necesidades de información estadística de los grupos de interés y de valor de la Unidad Administrativa Especial. </t>
  </si>
  <si>
    <t>Encuesta para establecer las necesidades de  información estadística e informe de la alineación de las necesidades frente a la información publicada</t>
  </si>
  <si>
    <t>80OAP-3</t>
  </si>
  <si>
    <t xml:space="preserve">Establecer e implementar metodología para la producción y análisis de datos estadísticos de la Entidad conforme a los lineamientos establecidos por el SEN. </t>
  </si>
  <si>
    <t xml:space="preserve">Actualizar el Procedimiento para el seguimiento y evaluación del rendimiento estadístico de la jurisdicción especializada </t>
  </si>
  <si>
    <t>80OAP-4</t>
  </si>
  <si>
    <t xml:space="preserve">Establecer e implementar una estrategia para el mejoramiento de la calidad de los datos entregados por parte de los despachos judiciales. </t>
  </si>
  <si>
    <t xml:space="preserve">Informe de la estrategia de mejoramiento de la calidad del dato de los informes entregados por parte de los despachos judiciales </t>
  </si>
  <si>
    <t>80OAP-5</t>
  </si>
  <si>
    <t>Generar una estrategia para la difusión de los datos estadísticos e información de la gestión institucional.</t>
  </si>
  <si>
    <t>Informe de la estrategia para la difusión de los datos estadísticos e información de la gestión institucional.</t>
  </si>
  <si>
    <t>80OAP-6</t>
  </si>
  <si>
    <t xml:space="preserve">Establecer un plan de acción para la recopilación, depuración, análisis y publicación de información histórica de la gestión Judicial. </t>
  </si>
  <si>
    <t>Plan de recopilación, depuración, análisis y publicación de información histórica Judicial</t>
  </si>
  <si>
    <t>81OAP-1</t>
  </si>
  <si>
    <t xml:space="preserve">Establecer plan para sistematización de datos del formato de reporte estadístico al sistema misional, asegurando la calidad del dato en la presentación de tableros de control. </t>
  </si>
  <si>
    <t>Plan de sistematización de datos de los procesos activos de la Ley 522/1999 en SIM.</t>
  </si>
  <si>
    <t>82OAP-1</t>
  </si>
  <si>
    <t>Implementar la directiva de gestión estadística y rendimiento judicial</t>
  </si>
  <si>
    <t>Elaborar diagnóstico sobre la  implementación de la Directiva</t>
  </si>
  <si>
    <t>Sandra Lara</t>
  </si>
  <si>
    <t>Diagnóstico elaborado</t>
  </si>
  <si>
    <t>82OAP-2</t>
  </si>
  <si>
    <t>Remitir a los despachos de la Ley 522 de 199 ubicados en los departamentos que integran la tercera fase de implementación del SPOA solicitud para que presenten plan de regularización y mejora.</t>
  </si>
  <si>
    <t>Solicitud de planes de regularización</t>
  </si>
  <si>
    <t>82OAP-3</t>
  </si>
  <si>
    <t>Consolidar los planes de regularización y de mejora presentados por  los despachos de la Ley 522 de 199 ubicados en los departamentos que integran la tercera fase de implementación del SPOA solicitud para que presenten plan de regularización y mejora.</t>
  </si>
  <si>
    <t>Planes de regularización consolidados</t>
  </si>
  <si>
    <t>82OAP-4</t>
  </si>
  <si>
    <t>Elaborar informe de seguimiento al avance de la implementación de la Directiva</t>
  </si>
  <si>
    <t>Informes de avance implementación de la Directiva</t>
  </si>
  <si>
    <t>83OAP-1</t>
  </si>
  <si>
    <t>Realizar mesas de trabajo para reformular indicadores de gestión para las dependencias de la Entidad de acuerdo con el modelo de operación por procesos.</t>
  </si>
  <si>
    <t xml:space="preserve">Planilla de las mesas de trabajo de formulación de indicadores </t>
  </si>
  <si>
    <t>83OAP-2</t>
  </si>
  <si>
    <t xml:space="preserve">Batería de indicadores actualizada </t>
  </si>
  <si>
    <t>83OAP-3</t>
  </si>
  <si>
    <t>Implementar en el tablero de control de DARUMA</t>
  </si>
  <si>
    <t>83OAP-4</t>
  </si>
  <si>
    <t>Implementar el comité de dirección para seguimiento de los indicadores estratégicos de las dependencias.</t>
  </si>
  <si>
    <t xml:space="preserve">Sandra Medina </t>
  </si>
  <si>
    <t xml:space="preserve">Actas del comité de dirección para el seguimiento de los indicadores estratégicos </t>
  </si>
  <si>
    <t>84OAP-1</t>
  </si>
  <si>
    <t>Elaborar matriz  alineación planeación en cascada ( ODS, PND; PES, PEI) con el fin de crear un mecanismo de control donde se establecen la valoración de las actividades de los procesos, planes operativos para el fortalecimiento de los objetivos estratégicos de la Entidad.</t>
  </si>
  <si>
    <t>Angie Sierra</t>
  </si>
  <si>
    <t>84OAP-2</t>
  </si>
  <si>
    <t>Realizar  el cargue de las acciones programadas en los planes operativos del PAI de las dependencias en el aplicativo DARUMA para la vigencia.</t>
  </si>
  <si>
    <t>Sandra Medina, Tatiana Páez, Sandra Lara, Andrea Sánchez, Diana Guzmán,</t>
  </si>
  <si>
    <t xml:space="preserve">Planes Operativos del PAI 2024 registrados en el aplicativo DARUMA. </t>
  </si>
  <si>
    <t>84OAP-3</t>
  </si>
  <si>
    <t>Realizar acompañamiento técnico y metodológico a las áreas, en la elaboración de planes, programas, políticas, procedimientos  y los demás temas que se requieran para el fortalecimiento institucional.</t>
  </si>
  <si>
    <t>Sandra Medina, Tatiana Páez, Sandra Lara, Andrea Sánchez, Diana Guzmán.</t>
  </si>
  <si>
    <t>correos de retroalimentación de revisiones metodológicas.</t>
  </si>
  <si>
    <t>85OAP-1</t>
  </si>
  <si>
    <t>Realizar cronograma de planeación institucional para emisión de : planes, informes de ley,  reportes institucionales y de seguimiento que debe presentar la Entidad y socializarlo con las áreas a fin que se establezca la programación correspondiente.</t>
  </si>
  <si>
    <t>Andrea Sánchez</t>
  </si>
  <si>
    <t xml:space="preserve">Cronograma de planeación institucional publicado y socializado </t>
  </si>
  <si>
    <t>85OAP-2</t>
  </si>
  <si>
    <t xml:space="preserve">Implementar en el aplicativo Daruma, los módulos de Autodiagnósticos, Planes, Indicadores, y Mapa de Riesgos, con el fin que los reportes institucionales se realicen a través de la herramientas con los respectivos seguimientos y alertas. </t>
  </si>
  <si>
    <t xml:space="preserve">Sandra Medina, Tatiana Paez, Jimmy Deaza, Andrea Sánchez, Diana Guzmán, </t>
  </si>
  <si>
    <t>86OAP-1</t>
  </si>
  <si>
    <t>Elaborar el programa de transparencia y ética pública</t>
  </si>
  <si>
    <t>Sandra Medina, Tatiana Paez</t>
  </si>
  <si>
    <t xml:space="preserve">Programa de transparencia </t>
  </si>
  <si>
    <t>86OAP-2</t>
  </si>
  <si>
    <t>Actualizar mapa de riesgos institucional y establecer nuevas acciones.</t>
  </si>
  <si>
    <t>Tatiana Paez, Angie Sierra, Diana Guzmán</t>
  </si>
  <si>
    <t>Mapa de riesgos aprobado.</t>
  </si>
  <si>
    <t>86OAP-3</t>
  </si>
  <si>
    <t>Realizar capacitación o taller de riesgos de gestión y corrupción.</t>
  </si>
  <si>
    <t>Planillas de capacitación o talleres realizados</t>
  </si>
  <si>
    <t>86OAP-4</t>
  </si>
  <si>
    <t>Monitoreo al Mapa de Riesgos Institucional.</t>
  </si>
  <si>
    <t>Informe de seguimiento (2)</t>
  </si>
  <si>
    <t>86OAP-5</t>
  </si>
  <si>
    <t>Articular los riesgos con el modelo de operación por procesos y los documentos del sistema de calidad.</t>
  </si>
  <si>
    <t>Procedimientos institucionales articulados con el mapa de riesgos actualizado producidos en la vigencia.</t>
  </si>
  <si>
    <t>86OAP-6</t>
  </si>
  <si>
    <t>Seguimiento al avance del programa (3)</t>
  </si>
  <si>
    <t>Tatiana Paez, Diana Guzmán</t>
  </si>
  <si>
    <t>Informe de seguimiento (3) ( Informe de Cierre vigencia 2023-PAAC, 2 Informes Cuatrimestrales PTEP)</t>
  </si>
  <si>
    <t>87OAP-1</t>
  </si>
  <si>
    <t>Actualizar y aprobar planes institucionales</t>
  </si>
  <si>
    <t>Tatiana Paez, Andrea Sánchez, Diana Guzmán, Jimmy Deaza;</t>
  </si>
  <si>
    <t>Plan Acción Institucional
Plan de Gestión de la información Estadística actualizado y aprobado.
Plan Estratégico Institucional actualizado y aprobado.
Plan Operativo de Inversiones actualizado y aprobado.</t>
  </si>
  <si>
    <t>Lograr evaluación del Furag &gt; 70</t>
  </si>
  <si>
    <t>88OAP-1</t>
  </si>
  <si>
    <t xml:space="preserve">Realizar mesas de trabajo para diligenciar los autodiagnósticos </t>
  </si>
  <si>
    <t xml:space="preserve">
Autodiagnósticos - Planes de trabajo (18)
Informe de Avance de MIPG
Estrategia implementada para socializar avances de MIPG</t>
  </si>
  <si>
    <t>88OAP-2</t>
  </si>
  <si>
    <t>Llevar a cabo mesas de trabajo con las dependencias de la entidad para elaborar y socializar los nuevos planes de trabajo que se construirán partir de la proyección  del IDI Índice de Desempeño Institucional -FURAG realizada con los resultados de 2023.</t>
  </si>
  <si>
    <t>88OAP-3</t>
  </si>
  <si>
    <t xml:space="preserve">Convocar y realizar el seguimiento semestral a las dependencias.  </t>
  </si>
  <si>
    <t>88OAP-4</t>
  </si>
  <si>
    <t>Emitir los informes con los resultados de los seguimientos realizados en el año.</t>
  </si>
  <si>
    <t>Tatiana Paez,Diana Guzmán</t>
  </si>
  <si>
    <t>88OAP-5</t>
  </si>
  <si>
    <t>Diseñar estrategia para socializar avances de MIPG</t>
  </si>
  <si>
    <t>89OAP-1</t>
  </si>
  <si>
    <t>Acompañar técnica y metodológicamente a las áreas  en la formulación de documentos  los diferentes procesos de la Entidad</t>
  </si>
  <si>
    <t>Realizar acompañamiento a las dependencias para la actualización de las caracterizaciones  de acuerdo con la V4 del Mapa de Procesos de la JPMP (17)
Realizar acompañamiento a las dependencias para la formulación y/ actualización de Procedimientos Institucionales (10)</t>
  </si>
  <si>
    <t>Tatiana Paez, Diana Guzmán, Sandra Lara, Andrea Sánchez</t>
  </si>
  <si>
    <t>90OAP-1</t>
  </si>
  <si>
    <t>Realizar la desagregación presupuestal del proyecto de inversión para la vigencia fiscal, así como la activación de los rubros presupuestales de acuerdo con los productos de inversión del proyecto.</t>
  </si>
  <si>
    <t xml:space="preserve">Formato de desagregación 
Correo electrónico remisión de la información </t>
  </si>
  <si>
    <t>90OAP-2</t>
  </si>
  <si>
    <t xml:space="preserve">Elaborar y actualizar el Plan Operativo Anual de Inversión de la vigencia.  </t>
  </si>
  <si>
    <t xml:space="preserve">Plan Operativo Anual Inversión publicado en la página web institucional. </t>
  </si>
  <si>
    <t>90OAP-3</t>
  </si>
  <si>
    <t>Realizar el seguimiento mensual a la ejecución presupuestal de inversión</t>
  </si>
  <si>
    <t>Informe de Seguimiento</t>
  </si>
  <si>
    <t>90OAP-4</t>
  </si>
  <si>
    <t xml:space="preserve">Validar la información correspondiente el reporte mensual de ejecución del proyecto de inversión remitido por la gerencia del proyecto, para remisión al Ministerio de Defensa Nacional. </t>
  </si>
  <si>
    <t xml:space="preserve">Formato de seguimiento
Correo electrónico remisión de la información </t>
  </si>
  <si>
    <t>90OAP-5</t>
  </si>
  <si>
    <t>Elaborar los informes trimestrales de seguimiento al Plan Operativo Anual de Inversión y publicarlos en la página web de la Entidad.</t>
  </si>
  <si>
    <t xml:space="preserve">Informe de Seguimiento Plan Operativo Anual Inversión publicado en la página web institucional. </t>
  </si>
  <si>
    <t>90OAP-6</t>
  </si>
  <si>
    <t>Proyectar las respuestas para los trámites presupuestales que se realicen ante Departamento Nacional de Planeación y Ministerio de Hacienda y Crédito Público y el Ministerio de Defensa Nacional en coordinación con el Grupo Financiero de la Secretaría General, para revisión y aprobación por la Gerencia del Proyecto</t>
  </si>
  <si>
    <t>Sandra Medina- Andrea Sánchez</t>
  </si>
  <si>
    <t xml:space="preserve">Correo electrónico remisión de la información </t>
  </si>
  <si>
    <t>90OAP-7</t>
  </si>
  <si>
    <t>Participar en las reuniones de seguimiento presupuestal del Ministerio de Defensa Nacional.</t>
  </si>
  <si>
    <t>Memoria y archivo de presentación de reunión</t>
  </si>
  <si>
    <t>90OAP-8</t>
  </si>
  <si>
    <t>Presentar y sustentar el proyecto de inversión vigencia 2025 ante el comité funcional del sector defensa</t>
  </si>
  <si>
    <t>Fomentar en toda la organización la formación de una cultura de autocontrol que contribuya al mejoramiento continuo en el cumplimiento de la misión institucional.</t>
  </si>
  <si>
    <t xml:space="preserve">Jefe Oficina de Control Interno de Gestión </t>
  </si>
  <si>
    <t>Control interno</t>
  </si>
  <si>
    <t>Desarrollar una estrategia para fortalecer la cultura de autocontrol en el Entidad.</t>
  </si>
  <si>
    <t>91OCIG</t>
  </si>
  <si>
    <t xml:space="preserve">Diseñar instrumentos para promover acciones a través de las cuales se implemente institucionalmente la cultura del autocontrol </t>
  </si>
  <si>
    <t>Estrategia Comunicativa Cultura Autocontrol</t>
  </si>
  <si>
    <t>Implementar el 100% de las actividades establecidas en los procedimientos que están orientadas a la planificación, ejecución y verificación del proceso de Control Interno en cumplimiento de la normativa vigente.</t>
  </si>
  <si>
    <t>92OCIG</t>
  </si>
  <si>
    <t xml:space="preserve">Aprobar los procedimientos y documentos que permita establecer el proceso de Control Interno en la Entidad </t>
  </si>
  <si>
    <t xml:space="preserve">Procedimientos aprobados </t>
  </si>
  <si>
    <t>Fortalecer y consolidar el Sistema de Control Interno de la Entidad.</t>
  </si>
  <si>
    <t xml:space="preserve">Plan anual de Auditorías </t>
  </si>
  <si>
    <t>Desarrollar mínimo el 80% de las auditorías de seguimiento a la gestión en desarrollo del plan anual de auditorías con el fin de verificar el cumplimiento de los compromisos adquiridos y la efectividad de las acciones propuestas.</t>
  </si>
  <si>
    <t>93OCIG</t>
  </si>
  <si>
    <t>Establecer y desarrollar el plan anual de auditoría, formulando las observaciones y recomendaciones pertinentes y verificando su cumplimiento.</t>
  </si>
  <si>
    <t xml:space="preserve">Plan Anual de Auditorías Aprobado  </t>
  </si>
  <si>
    <t>94OCIG</t>
  </si>
  <si>
    <t>Realizar el seguimiento a la ejecución y cumplimiento de las actividades programadas en el plan de trabajo de la política de Control Interno durante la vigencia 2024.</t>
  </si>
  <si>
    <t>Informe de los avances del Plan de Trabajo de la Política de Control Interno</t>
  </si>
  <si>
    <t>Fomentar en toda la organización la formación de una cultura de control que contribuya al mejoramiento continuo en el cumplimiento de la misión institucional.</t>
  </si>
  <si>
    <t>Fortalecer al interior  de los procesos las estrategias para fomentar la cultura del autocontrol, como parte fundamental de la gestión y el mejoramiento continuo.</t>
  </si>
  <si>
    <t>91OCIG-1</t>
  </si>
  <si>
    <t>Realizar piezas comunicativas para promover acciones de cultura del autocontrol en la Entidad.</t>
  </si>
  <si>
    <t>Marcela Galindo</t>
  </si>
  <si>
    <t>Piezas Comunicativas cultura del autocontrol en la Entidad</t>
  </si>
  <si>
    <t>91OCIG-2</t>
  </si>
  <si>
    <t xml:space="preserve">Socializar piezas comunicativas por correo masivo al interior de la Entidad </t>
  </si>
  <si>
    <t>Correo Socialización Piezas Comunicativas cultura del autocontrol en la Entidad</t>
  </si>
  <si>
    <t>Establecer las actividades orientadas a la planificación, ejecución y verificación del proceso de Control Interno en cumplimiento de la normativa vigente.</t>
  </si>
  <si>
    <t>92OCIG-1</t>
  </si>
  <si>
    <t xml:space="preserve">Aprobar los procedimientos de la Oficina de Control Interno que se encuentran cargados en el Sistema de Gestión de Calidad DARUMA </t>
  </si>
  <si>
    <t xml:space="preserve">Procedimientos  Oficina de Control Interno aprobados </t>
  </si>
  <si>
    <t>92OCIG-2</t>
  </si>
  <si>
    <t>Socializar los procedimientos de la Oficina de Control Interno</t>
  </si>
  <si>
    <t>Correo Socialización  procedimientos de la Oficina de Control Interno</t>
  </si>
  <si>
    <t>Realizar auditorías de seguimiento a la gestión en desarrollo del plan anual de auditorías con el fin de verificar el cumplimiento de los compromisos adquiridos y la efectividad de las acciones propuestas</t>
  </si>
  <si>
    <t>93OCIG-1</t>
  </si>
  <si>
    <t>Elaborar, aprobar y ejecutar el Plan Anual de Auditorías.</t>
  </si>
  <si>
    <t xml:space="preserve">Plan Anual de Auditorias Aprobado </t>
  </si>
  <si>
    <t>93OCIG-2</t>
  </si>
  <si>
    <t>Elaborar informes de auditoria con hallazgos</t>
  </si>
  <si>
    <t>Informes de auditoria con hallazgos</t>
  </si>
  <si>
    <t>93OCIG-3</t>
  </si>
  <si>
    <t>Elaborar informes de avances planes de mejoramiento.</t>
  </si>
  <si>
    <t>Informes de avances planes de mejoramiento</t>
  </si>
  <si>
    <t>94OCIG-1</t>
  </si>
  <si>
    <t>Realizar mesas de trabajo para diligenciar el autodiagnóstico de la política de control interno.</t>
  </si>
  <si>
    <t>Autodiagnóstico diligenciado con los formatos de asistencia de mesas de trabajo con las dependencias.</t>
  </si>
  <si>
    <t>94OCIG-2</t>
  </si>
  <si>
    <t>Formular las actividades del plan de trabajo de acuerdo a los lineamientos establecidos en el instrumento de la política de Control Interno del DAFP.</t>
  </si>
  <si>
    <t>Plan de trabajo diligenciado y socializado con las dependencias por correo electrónico.</t>
  </si>
  <si>
    <t>94OCIG-3</t>
  </si>
  <si>
    <t xml:space="preserve">Realizar seguimiento al cumplimiento de las actividades programadas en el plan de trabajo de la política de Control Interno. </t>
  </si>
  <si>
    <t>Matriz de seguimiento diligenciada al plan de trabajo de la Política de Control Interno con sus respectivas evidencias de cumplimiento.</t>
  </si>
  <si>
    <t>94OCIG-4</t>
  </si>
  <si>
    <t>Elaborar informe al plan de trabajo de la política de Control Interno.</t>
  </si>
  <si>
    <t>Informe de cumplimiento al plan de trabajo de la política de Control Interno.</t>
  </si>
  <si>
    <t>Dependencia</t>
  </si>
  <si>
    <t xml:space="preserve">Objetivos Estratégicos </t>
  </si>
  <si>
    <t xml:space="preserve">Planes Institucionales </t>
  </si>
  <si>
    <t xml:space="preserve">Sudirector General </t>
  </si>
  <si>
    <t xml:space="preserve">Secretaria General </t>
  </si>
  <si>
    <t>Programa de Transparencia y Ética Pública</t>
  </si>
  <si>
    <t>4. Fortalecer y articular los mecanismos de prevención y lucha contra la corrupción en la Justicia Penal Militar y Policial.</t>
  </si>
  <si>
    <t>Plan de Tratamiento de Riesgos de Seguridad de la Información</t>
  </si>
  <si>
    <t>Seguridad digital</t>
  </si>
  <si>
    <t>Jefe Oficina Asesora de Planeación - Coordinador Grupo de Consultas y Registros</t>
  </si>
  <si>
    <t>Plan Institucional de Archivos</t>
  </si>
  <si>
    <t>Mejora normativa</t>
  </si>
  <si>
    <t>Plan de Trabajo Anual de Seguridad y Salud en el Trabajo</t>
  </si>
  <si>
    <t>Jefe Oficina de Tecnologías de Información y de las comunicaciones - Coordinador Grupo de Sistemas de Información</t>
  </si>
  <si>
    <t xml:space="preserve">Plan de Seguridad y Privacidad de la          Información  </t>
  </si>
  <si>
    <t>Jefe Oficina de Tecnologías de Información y de las comunicaciones - Coordinador Grupo de Redes y Comunicaciones</t>
  </si>
  <si>
    <t>Plan de Gestión de la Información Estadística</t>
  </si>
  <si>
    <t>Plan de Austeridad y Eficiencia del Gasto Público</t>
  </si>
  <si>
    <t>Transformación ​</t>
  </si>
  <si>
    <t>Componente Sector Defensa</t>
  </si>
  <si>
    <t>Plan Estratégico Sectorial (Línea de Acción) ​</t>
  </si>
  <si>
    <t xml:space="preserve">En Formulación </t>
  </si>
  <si>
    <t>Formular  y/o actualizar la documentación del proceso de Gestión Adquisición de Bienes y Servicios (lManual de Contratación,procedimiento de gestión contractual, procedimiento de liquidaciones y el formato de acta de liquidación)</t>
  </si>
  <si>
    <t>Documentación del proceso elaborada y/o actualizada (Manual, procedimientos y formatos) y socializada.</t>
  </si>
  <si>
    <t>Encuesta del conocimiento tácito y explícito de Administrativos de la Entidad</t>
  </si>
  <si>
    <t>Inventario conocimiento explicito y tácito  de los funcionarios administrativos de la Entidad.</t>
  </si>
  <si>
    <t>Elaborar y socializar informe de conocimiento tácito y explícito de la Entidad.</t>
  </si>
  <si>
    <t>Informe de conocimiento tácito y explícito de la Entidad.</t>
  </si>
  <si>
    <t xml:space="preserve">Procesamiento de la Información </t>
  </si>
  <si>
    <t>Establecer instrumento y apropiarlo a la entidad para realizar la identificación, clasificación, documentación y digitalización del conocimiento explícito y tácito de Administrativos de la Entidad.</t>
  </si>
  <si>
    <t>Generar Inventario de conocimiento explícito y tácito  de los funcionarios administrativos de la Entidad.</t>
  </si>
  <si>
    <t xml:space="preserve">Recopilar mapas de conocimiento explícito y tácito de los procesos administrativos de la Entidad  </t>
  </si>
  <si>
    <t>Requerimiento a las dependencias del diagnóstico de necesidades</t>
  </si>
  <si>
    <t>Convocar mesas de trabajo para el diseño de la estructura de Investigación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</si>
</sst>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sz val="11"/>
      <color rgb="FF9C5700"/>
      <name val="Calibri"/>
      <family val="2"/>
      <scheme val="minor"/>
    </font>
    <font>
      <sz val="11"/>
      <color rgb="FF000000"/>
      <name val="Verdana"/>
      <family val="2"/>
    </font>
    <font>
      <sz val="10"/>
      <color theme="1"/>
      <name val="Verdana Pro"/>
      <family val="2"/>
    </font>
    <font>
      <b/>
      <sz val="16"/>
      <color theme="1"/>
      <name val="Verdana Pro"/>
      <family val="2"/>
    </font>
    <font>
      <b/>
      <sz val="10"/>
      <color theme="1"/>
      <name val="Verdana Pro"/>
      <family val="2"/>
    </font>
    <font>
      <b/>
      <sz val="11"/>
      <color theme="1"/>
      <name val="Verdana Pro"/>
      <family val="2"/>
    </font>
    <font>
      <sz val="11"/>
      <color theme="1"/>
      <name val="Verdana Pro"/>
      <family val="2"/>
    </font>
    <font>
      <b/>
      <sz val="12"/>
      <color theme="0"/>
      <name val="Verdana"/>
      <family val="2"/>
    </font>
    <font>
      <sz val="12"/>
      <color theme="1"/>
      <name val="Verdana"/>
      <family val="2"/>
    </font>
    <font>
      <sz val="12"/>
      <name val="Verdana"/>
      <family val="2"/>
    </font>
    <font>
      <b/>
      <sz val="14"/>
      <color theme="0"/>
      <name val="Verdana"/>
      <family val="2"/>
    </font>
    <font>
      <b/>
      <sz val="12"/>
      <color theme="1"/>
      <name val="Verdana"/>
      <family val="2"/>
    </font>
    <font>
      <b/>
      <sz val="14"/>
      <color indexed="81"/>
      <name val="Verdana"/>
      <family val="2"/>
    </font>
    <font>
      <sz val="14"/>
      <color indexed="81"/>
      <name val="Verdana"/>
      <family val="2"/>
    </font>
    <font>
      <b/>
      <sz val="11"/>
      <color rgb="FFFFFFFF"/>
      <name val="Verdana"/>
      <family val="2"/>
    </font>
    <font>
      <b/>
      <sz val="26"/>
      <color theme="4" tint="-0.249977111117893"/>
      <name val="Verdana Pro"/>
      <family val="2"/>
    </font>
    <font>
      <sz val="9"/>
      <color indexed="81"/>
      <name val="Tahoma"/>
      <family val="2"/>
    </font>
    <font>
      <b/>
      <sz val="9"/>
      <color indexed="81"/>
      <name val="Tahoma"/>
      <family val="2"/>
    </font>
    <font>
      <b/>
      <sz val="14"/>
      <color rgb="FF000000"/>
      <name val="Verdana"/>
      <family val="2"/>
    </font>
    <font>
      <sz val="14"/>
      <color rgb="FF000000"/>
      <name val="Verdana"/>
      <family val="2"/>
    </font>
    <font>
      <sz val="12"/>
      <color rgb="FF000000"/>
      <name val="Verdana"/>
      <family val="2"/>
    </font>
    <font>
      <b/>
      <sz val="14"/>
      <color rgb="FFFFFFFF"/>
      <name val="Verdana"/>
      <family val="2"/>
    </font>
    <font>
      <u/>
      <sz val="12"/>
      <color theme="1"/>
      <name val="Verdana"/>
      <family val="2"/>
    </font>
    <font>
      <u/>
      <sz val="11"/>
      <color theme="10"/>
      <name val="Calibri"/>
      <family val="2"/>
      <scheme val="minor"/>
    </font>
    <font>
      <b/>
      <sz val="12"/>
      <name val="Verdana"/>
      <family val="2"/>
    </font>
    <font>
      <u/>
      <sz val="11"/>
      <color rgb="FF0563C1"/>
      <name val="Calibri"/>
      <family val="2"/>
    </font>
    <font>
      <sz val="10"/>
      <name val="Verdana Pro"/>
      <family val="2"/>
    </font>
    <font>
      <b/>
      <sz val="16"/>
      <name val="Verdana Pro"/>
      <family val="2"/>
    </font>
    <font>
      <u/>
      <sz val="12"/>
      <name val="Verdana"/>
      <family val="2"/>
    </font>
    <font>
      <sz val="12"/>
      <color theme="0"/>
      <name val="Verdana"/>
      <family val="2"/>
    </font>
    <font>
      <sz val="12"/>
      <color theme="1"/>
      <name val="Verdana"/>
      <family val="2"/>
    </font>
    <font>
      <sz val="14"/>
      <color theme="0"/>
      <name val="Verdana"/>
      <family val="2"/>
    </font>
    <font>
      <sz val="14"/>
      <color theme="1"/>
      <name val="Verdana"/>
      <family val="2"/>
    </font>
    <font>
      <b/>
      <sz val="14"/>
      <color theme="1"/>
      <name val="Verdana"/>
      <family val="2"/>
    </font>
    <font>
      <sz val="12"/>
      <color theme="1"/>
      <name val="Verdana Pro"/>
      <family val="2"/>
    </font>
    <font>
      <sz val="12"/>
      <color rgb="FF444444"/>
      <name val="Verdana"/>
      <family val="2"/>
    </font>
    <font>
      <sz val="8"/>
      <name val="Calibri"/>
      <family val="2"/>
      <scheme val="minor"/>
    </font>
    <font>
      <sz val="12"/>
      <color rgb="FF000000"/>
      <name val="Bookman Old Style"/>
      <family val="1"/>
    </font>
    <font>
      <b/>
      <sz val="20"/>
      <color theme="0"/>
      <name val="Verdana"/>
      <family val="2"/>
    </font>
    <font>
      <sz val="20"/>
      <color theme="1"/>
      <name val="Verdana"/>
      <family val="2"/>
    </font>
    <font>
      <b/>
      <sz val="20"/>
      <color theme="1"/>
      <name val="Verdana"/>
      <family val="2"/>
    </font>
    <font>
      <sz val="20"/>
      <color theme="0"/>
      <name val="Verdana"/>
      <family val="2"/>
    </font>
    <font>
      <b/>
      <sz val="26"/>
      <color theme="4" tint="-0.249977111117893"/>
      <name val="Verdana"/>
      <family val="2"/>
    </font>
    <font>
      <sz val="10"/>
      <color theme="1"/>
      <name val="Verdana"/>
      <family val="2"/>
    </font>
    <font>
      <b/>
      <sz val="16"/>
      <color theme="1"/>
      <name val="Verdana"/>
      <family val="2"/>
    </font>
    <font>
      <b/>
      <sz val="10"/>
      <color theme="1"/>
      <name val="Verdana"/>
      <family val="2"/>
    </font>
    <font>
      <sz val="11"/>
      <color theme="1"/>
      <name val="Verdana"/>
      <family val="2"/>
    </font>
    <font>
      <sz val="12"/>
      <color rgb="FFFF0000"/>
      <name val="Verdana"/>
      <family val="2"/>
    </font>
    <font>
      <sz val="11"/>
      <color theme="1"/>
      <name val="Montserrat"/>
    </font>
    <font>
      <sz val="12"/>
      <color theme="8" tint="-0.499984740745262"/>
      <name val="Verdana"/>
      <family val="2"/>
    </font>
    <font>
      <sz val="10"/>
      <name val="Verdana"/>
      <family val="2"/>
    </font>
  </fonts>
  <fills count="25">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0"/>
        <bgColor indexed="64"/>
      </patternFill>
    </fill>
    <fill>
      <patternFill patternType="solid">
        <fgColor theme="8"/>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theme="4"/>
        <bgColor indexed="64"/>
      </patternFill>
    </fill>
    <fill>
      <patternFill patternType="solid">
        <fgColor rgb="FF2C7E20"/>
        <bgColor indexed="64"/>
      </patternFill>
    </fill>
    <fill>
      <patternFill patternType="solid">
        <fgColor rgb="FF3F9031"/>
        <bgColor indexed="64"/>
      </patternFill>
    </fill>
    <fill>
      <patternFill patternType="solid">
        <fgColor rgb="FF52A242"/>
        <bgColor indexed="64"/>
      </patternFill>
    </fill>
    <fill>
      <patternFill patternType="solid">
        <fgColor rgb="FF65B553"/>
        <bgColor indexed="64"/>
      </patternFill>
    </fill>
    <fill>
      <patternFill patternType="solid">
        <fgColor rgb="FF9ED791"/>
        <bgColor indexed="64"/>
      </patternFill>
    </fill>
    <fill>
      <patternFill patternType="solid">
        <fgColor rgb="FFB1D59B"/>
        <bgColor indexed="64"/>
      </patternFill>
    </fill>
    <fill>
      <patternFill patternType="solid">
        <fgColor rgb="FF3366CC"/>
        <bgColor indexed="64"/>
      </patternFill>
    </fill>
    <fill>
      <patternFill patternType="solid">
        <fgColor rgb="FF5B9BD5"/>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C2DEB0"/>
        <bgColor indexed="64"/>
      </patternFill>
    </fill>
    <fill>
      <patternFill patternType="solid">
        <fgColor theme="0"/>
        <bgColor rgb="FF000000"/>
      </patternFill>
    </fill>
    <fill>
      <patternFill patternType="solid">
        <fgColor rgb="FFD9D9D9"/>
        <bgColor rgb="FF000000"/>
      </patternFill>
    </fill>
    <fill>
      <patternFill patternType="solid">
        <fgColor rgb="FFFFFFFF"/>
        <bgColor rgb="FF000000"/>
      </patternFill>
    </fill>
    <fill>
      <patternFill patternType="solid">
        <fgColor theme="8" tint="-0.249977111117893"/>
        <bgColor indexed="64"/>
      </patternFill>
    </fill>
  </fills>
  <borders count="64">
    <border>
      <left/>
      <right/>
      <top/>
      <bottom/>
      <diagonal/>
    </border>
    <border>
      <left/>
      <right style="medium">
        <color theme="0" tint="-0.499984740745262"/>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medium">
        <color theme="0" tint="-0.14993743705557422"/>
      </left>
      <right style="thin">
        <color theme="0" tint="-0.14996795556505021"/>
      </right>
      <top style="medium">
        <color theme="0" tint="-0.14993743705557422"/>
      </top>
      <bottom style="thin">
        <color theme="0" tint="-0.14996795556505021"/>
      </bottom>
      <diagonal/>
    </border>
    <border>
      <left style="thin">
        <color theme="0" tint="-0.14996795556505021"/>
      </left>
      <right style="thin">
        <color theme="0" tint="-0.14996795556505021"/>
      </right>
      <top style="medium">
        <color theme="0" tint="-0.14993743705557422"/>
      </top>
      <bottom style="thin">
        <color theme="0" tint="-0.14996795556505021"/>
      </bottom>
      <diagonal/>
    </border>
    <border>
      <left style="thin">
        <color theme="0" tint="-0.14996795556505021"/>
      </left>
      <right style="medium">
        <color theme="0" tint="-0.14993743705557422"/>
      </right>
      <top style="medium">
        <color theme="0" tint="-0.14993743705557422"/>
      </top>
      <bottom style="thin">
        <color theme="0" tint="-0.14996795556505021"/>
      </bottom>
      <diagonal/>
    </border>
    <border>
      <left style="medium">
        <color theme="0" tint="-0.14993743705557422"/>
      </left>
      <right/>
      <top style="medium">
        <color theme="0" tint="-0.14993743705557422"/>
      </top>
      <bottom style="thin">
        <color theme="0" tint="-0.14996795556505021"/>
      </bottom>
      <diagonal/>
    </border>
    <border>
      <left/>
      <right/>
      <top style="medium">
        <color theme="0" tint="-0.14993743705557422"/>
      </top>
      <bottom style="thin">
        <color theme="0" tint="-0.14996795556505021"/>
      </bottom>
      <diagonal/>
    </border>
    <border>
      <left/>
      <right style="medium">
        <color theme="0" tint="-0.14993743705557422"/>
      </right>
      <top style="medium">
        <color theme="0" tint="-0.14993743705557422"/>
      </top>
      <bottom style="thin">
        <color theme="0" tint="-0.14996795556505021"/>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bottom style="thick">
        <color rgb="FFD9D9D9"/>
      </bottom>
      <diagonal/>
    </border>
    <border>
      <left/>
      <right style="thick">
        <color rgb="FFD9D9D9"/>
      </right>
      <top/>
      <bottom style="thick">
        <color rgb="FFD9D9D9"/>
      </bottom>
      <diagonal/>
    </border>
    <border>
      <left style="thin">
        <color theme="0" tint="-0.14996795556505021"/>
      </left>
      <right style="thin">
        <color theme="0" tint="-0.14996795556505021"/>
      </right>
      <top/>
      <bottom/>
      <diagonal/>
    </border>
    <border>
      <left style="thin">
        <color theme="0" tint="-0.14996795556505021"/>
      </left>
      <right style="medium">
        <color theme="0" tint="-0.14993743705557422"/>
      </right>
      <top style="thin">
        <color theme="0" tint="-0.14996795556505021"/>
      </top>
      <bottom/>
      <diagonal/>
    </border>
    <border>
      <left style="medium">
        <color theme="0" tint="-0.14993743705557422"/>
      </left>
      <right style="thin">
        <color theme="0" tint="-0.14996795556505021"/>
      </right>
      <top style="thin">
        <color theme="0" tint="-0.14996795556505021"/>
      </top>
      <bottom/>
      <diagonal/>
    </border>
    <border>
      <left/>
      <right style="thin">
        <color theme="0" tint="-0.14996795556505021"/>
      </right>
      <top/>
      <bottom/>
      <diagonal/>
    </border>
    <border>
      <left style="thin">
        <color theme="0" tint="-0.14996795556505021"/>
      </left>
      <right/>
      <top/>
      <bottom/>
      <diagonal/>
    </border>
    <border>
      <left style="medium">
        <color theme="2"/>
      </left>
      <right style="medium">
        <color theme="2"/>
      </right>
      <top style="medium">
        <color theme="2"/>
      </top>
      <bottom style="medium">
        <color theme="2"/>
      </bottom>
      <diagonal/>
    </border>
    <border>
      <left style="thick">
        <color theme="2"/>
      </left>
      <right style="thick">
        <color theme="2"/>
      </right>
      <top style="thick">
        <color theme="2"/>
      </top>
      <bottom style="thick">
        <color theme="2"/>
      </bottom>
      <diagonal/>
    </border>
    <border>
      <left style="medium">
        <color theme="2"/>
      </left>
      <right style="medium">
        <color theme="2"/>
      </right>
      <top style="medium">
        <color theme="2"/>
      </top>
      <bottom/>
      <diagonal/>
    </border>
    <border>
      <left style="medium">
        <color theme="2" tint="-9.9917600024414813E-2"/>
      </left>
      <right style="medium">
        <color theme="2" tint="-9.9917600024414813E-2"/>
      </right>
      <top style="medium">
        <color theme="2" tint="-9.9917600024414813E-2"/>
      </top>
      <bottom style="medium">
        <color theme="2" tint="-9.9917600024414813E-2"/>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style="medium">
        <color theme="6" tint="0.39994506668294322"/>
      </left>
      <right style="medium">
        <color theme="6" tint="0.39994506668294322"/>
      </right>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6" tint="0.39994506668294322"/>
      </left>
      <right style="medium">
        <color theme="6" tint="0.39994506668294322"/>
      </right>
      <top style="medium">
        <color theme="6" tint="0.39994506668294322"/>
      </top>
      <bottom/>
      <diagonal/>
    </border>
    <border>
      <left style="medium">
        <color theme="6" tint="0.39994506668294322"/>
      </left>
      <right style="medium">
        <color theme="6" tint="0.39994506668294322"/>
      </right>
      <top/>
      <bottom/>
      <diagonal/>
    </border>
    <border>
      <left style="medium">
        <color theme="6" tint="0.39991454817346722"/>
      </left>
      <right style="medium">
        <color theme="6" tint="0.39991454817346722"/>
      </right>
      <top style="medium">
        <color theme="6" tint="0.39991454817346722"/>
      </top>
      <bottom/>
      <diagonal/>
    </border>
    <border>
      <left style="medium">
        <color theme="6" tint="0.39991454817346722"/>
      </left>
      <right style="medium">
        <color theme="6" tint="0.39991454817346722"/>
      </right>
      <top/>
      <bottom/>
      <diagonal/>
    </border>
    <border>
      <left style="medium">
        <color theme="6" tint="0.39991454817346722"/>
      </left>
      <right style="medium">
        <color theme="6" tint="0.39991454817346722"/>
      </right>
      <top/>
      <bottom style="medium">
        <color theme="6" tint="0.3999145481734672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theme="2"/>
      </left>
      <right/>
      <top style="medium">
        <color theme="2"/>
      </top>
      <bottom style="medium">
        <color theme="2"/>
      </bottom>
      <diagonal/>
    </border>
    <border>
      <left style="medium">
        <color theme="6" tint="0.39994506668294322"/>
      </left>
      <right style="medium">
        <color theme="6" tint="0.39994506668294322"/>
      </right>
      <top/>
      <bottom style="medium">
        <color theme="6" tint="0.39991454817346722"/>
      </bottom>
      <diagonal/>
    </border>
    <border>
      <left style="medium">
        <color theme="6" tint="0.39994506668294322"/>
      </left>
      <right/>
      <top style="medium">
        <color theme="6" tint="0.39994506668294322"/>
      </top>
      <bottom style="medium">
        <color theme="6" tint="0.399945066682943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medium">
        <color theme="6" tint="0.39991454817346722"/>
      </left>
      <right/>
      <top style="medium">
        <color theme="6" tint="0.39991454817346722"/>
      </top>
      <bottom style="medium">
        <color theme="6" tint="0.39991454817346722"/>
      </bottom>
      <diagonal/>
    </border>
    <border>
      <left/>
      <right style="medium">
        <color theme="6" tint="0.39994506668294322"/>
      </right>
      <top style="medium">
        <color theme="6" tint="0.39994506668294322"/>
      </top>
      <bottom style="medium">
        <color theme="6" tint="0.39994506668294322"/>
      </bottom>
      <diagonal/>
    </border>
    <border>
      <left/>
      <right style="medium">
        <color theme="6" tint="0.39994506668294322"/>
      </right>
      <top style="medium">
        <color theme="6" tint="0.39994506668294322"/>
      </top>
      <bottom/>
      <diagonal/>
    </border>
    <border>
      <left/>
      <right style="medium">
        <color theme="6" tint="0.39991454817346722"/>
      </right>
      <top style="medium">
        <color theme="6" tint="0.39991454817346722"/>
      </top>
      <bottom style="medium">
        <color theme="6" tint="0.39991454817346722"/>
      </bottom>
      <diagonal/>
    </border>
    <border>
      <left/>
      <right/>
      <top style="medium">
        <color theme="2" tint="-9.9917600024414813E-2"/>
      </top>
      <bottom/>
      <diagonal/>
    </border>
    <border>
      <left style="medium">
        <color theme="6" tint="0.39991454817346722"/>
      </left>
      <right/>
      <top style="medium">
        <color theme="6" tint="0.39991454817346722"/>
      </top>
      <bottom/>
      <diagonal/>
    </border>
    <border>
      <left style="medium">
        <color theme="6" tint="0.39994506668294322"/>
      </left>
      <right style="medium">
        <color theme="6" tint="0.39994506668294322"/>
      </right>
      <top style="medium">
        <color theme="6" tint="0.39991454817346722"/>
      </top>
      <bottom style="medium">
        <color theme="6" tint="0.39994506668294322"/>
      </bottom>
      <diagonal/>
    </border>
    <border>
      <left style="medium">
        <color theme="6" tint="0.39994506668294322"/>
      </left>
      <right style="medium">
        <color theme="6" tint="0.39991454817346722"/>
      </right>
      <top style="medium">
        <color theme="6" tint="0.39991454817346722"/>
      </top>
      <bottom style="medium">
        <color theme="6" tint="0.39994506668294322"/>
      </bottom>
      <diagonal/>
    </border>
    <border>
      <left style="medium">
        <color theme="6" tint="0.39991454817346722"/>
      </left>
      <right/>
      <top/>
      <bottom/>
      <diagonal/>
    </border>
    <border>
      <left style="medium">
        <color theme="6" tint="0.39994506668294322"/>
      </left>
      <right style="medium">
        <color theme="6" tint="0.39991454817346722"/>
      </right>
      <top style="medium">
        <color theme="6" tint="0.39994506668294322"/>
      </top>
      <bottom style="medium">
        <color theme="6" tint="0.39994506668294322"/>
      </bottom>
      <diagonal/>
    </border>
    <border>
      <left style="medium">
        <color theme="6" tint="0.39991454817346722"/>
      </left>
      <right/>
      <top/>
      <bottom style="medium">
        <color theme="6" tint="0.39991454817346722"/>
      </bottom>
      <diagonal/>
    </border>
    <border>
      <left style="medium">
        <color theme="6" tint="0.39994506668294322"/>
      </left>
      <right style="medium">
        <color theme="6" tint="0.39991454817346722"/>
      </right>
      <top style="medium">
        <color theme="6" tint="0.39994506668294322"/>
      </top>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medium">
        <color theme="0" tint="-0.14996795556505021"/>
      </top>
      <bottom/>
      <diagonal/>
    </border>
    <border>
      <left style="medium">
        <color theme="0" tint="-0.14996795556505021"/>
      </left>
      <right style="medium">
        <color theme="0" tint="-0.14996795556505021"/>
      </right>
      <top/>
      <bottom/>
      <diagonal/>
    </border>
    <border>
      <left style="medium">
        <color theme="0" tint="-0.14996795556505021"/>
      </left>
      <right style="medium">
        <color theme="0" tint="-0.14996795556505021"/>
      </right>
      <top/>
      <bottom style="medium">
        <color theme="0" tint="-0.14996795556505021"/>
      </bottom>
      <diagonal/>
    </border>
    <border>
      <left style="thin">
        <color theme="0" tint="-0.24994659260841701"/>
      </left>
      <right style="thin">
        <color theme="0" tint="-0.24994659260841701"/>
      </right>
      <top/>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9" fontId="1" fillId="0" borderId="0" applyFont="0" applyFill="0" applyBorder="0" applyAlignment="0" applyProtection="0"/>
  </cellStyleXfs>
  <cellXfs count="434">
    <xf numFmtId="0" fontId="0" fillId="0" borderId="0" xfId="0"/>
    <xf numFmtId="0" fontId="4" fillId="0" borderId="0" xfId="0" applyFont="1" applyAlignment="1">
      <alignment vertical="center"/>
    </xf>
    <xf numFmtId="0" fontId="5" fillId="4" borderId="0" xfId="0" applyFont="1" applyFill="1" applyAlignment="1">
      <alignment horizontal="center"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wrapText="1"/>
    </xf>
    <xf numFmtId="0" fontId="9" fillId="8" borderId="0" xfId="0" applyFont="1" applyFill="1"/>
    <xf numFmtId="0" fontId="10" fillId="0" borderId="0" xfId="0" applyFont="1" applyAlignment="1">
      <alignment vertical="center" wrapText="1"/>
    </xf>
    <xf numFmtId="0" fontId="10" fillId="0" borderId="0" xfId="0" applyFont="1" applyAlignment="1">
      <alignment horizontal="justify" vertical="center" wrapText="1"/>
    </xf>
    <xf numFmtId="0" fontId="9" fillId="4" borderId="0" xfId="0" applyFont="1" applyFill="1"/>
    <xf numFmtId="0" fontId="10" fillId="4" borderId="0" xfId="0" applyFont="1" applyFill="1" applyAlignment="1">
      <alignment vertical="center" wrapText="1"/>
    </xf>
    <xf numFmtId="0" fontId="10" fillId="4" borderId="0" xfId="0" applyFont="1" applyFill="1"/>
    <xf numFmtId="0" fontId="16" fillId="16" borderId="19" xfId="0" applyFont="1" applyFill="1" applyBorder="1" applyAlignment="1">
      <alignment horizontal="center" vertical="center" wrapText="1"/>
    </xf>
    <xf numFmtId="0" fontId="16" fillId="16" borderId="20"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0" xfId="0" applyFont="1" applyBorder="1" applyAlignment="1">
      <alignment horizontal="justify" vertical="center" wrapText="1"/>
    </xf>
    <xf numFmtId="0" fontId="12" fillId="9" borderId="6"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3" xfId="0" applyFont="1" applyFill="1" applyBorder="1" applyAlignment="1">
      <alignment horizontal="center" vertical="center"/>
    </xf>
    <xf numFmtId="0" fontId="10" fillId="4" borderId="0" xfId="0" applyFont="1" applyFill="1" applyAlignment="1">
      <alignment horizontal="center" vertical="center"/>
    </xf>
    <xf numFmtId="9" fontId="5" fillId="4" borderId="0" xfId="3" applyFont="1" applyFill="1" applyAlignment="1">
      <alignment horizontal="center" vertical="center" wrapText="1"/>
    </xf>
    <xf numFmtId="9" fontId="8" fillId="0" borderId="0" xfId="3" applyFont="1" applyAlignment="1">
      <alignment horizontal="center"/>
    </xf>
    <xf numFmtId="0" fontId="5" fillId="4" borderId="0" xfId="0" applyFont="1" applyFill="1" applyAlignment="1">
      <alignment vertical="center" wrapText="1"/>
    </xf>
    <xf numFmtId="0" fontId="6" fillId="4" borderId="0" xfId="0" applyFont="1" applyFill="1" applyAlignment="1">
      <alignment vertical="center" wrapText="1"/>
    </xf>
    <xf numFmtId="0" fontId="4" fillId="0" borderId="0" xfId="0" applyFont="1" applyAlignment="1">
      <alignment vertical="center" wrapText="1"/>
    </xf>
    <xf numFmtId="0" fontId="8" fillId="0" borderId="0" xfId="0" applyFont="1" applyAlignment="1">
      <alignment wrapText="1"/>
    </xf>
    <xf numFmtId="0" fontId="8" fillId="0" borderId="0" xfId="0" applyFont="1" applyAlignment="1">
      <alignment vertical="center" wrapText="1"/>
    </xf>
    <xf numFmtId="0" fontId="13" fillId="4" borderId="0" xfId="0" applyFont="1" applyFill="1" applyAlignment="1">
      <alignment horizontal="center" vertical="center" wrapText="1"/>
    </xf>
    <xf numFmtId="0" fontId="13" fillId="4" borderId="0" xfId="0" applyFont="1" applyFill="1" applyAlignment="1">
      <alignment horizontal="left" vertical="center" wrapText="1"/>
    </xf>
    <xf numFmtId="0" fontId="28" fillId="4" borderId="0" xfId="0" applyFont="1" applyFill="1" applyAlignment="1">
      <alignment vertical="center"/>
    </xf>
    <xf numFmtId="0" fontId="29" fillId="4" borderId="0" xfId="0" applyFont="1" applyFill="1" applyAlignment="1">
      <alignment horizontal="center" vertical="center" wrapText="1"/>
    </xf>
    <xf numFmtId="0" fontId="8" fillId="0" borderId="0" xfId="0" applyFont="1" applyAlignment="1">
      <alignment horizontal="center"/>
    </xf>
    <xf numFmtId="9" fontId="5" fillId="4" borderId="0" xfId="0" applyNumberFormat="1" applyFont="1" applyFill="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center" vertical="center"/>
    </xf>
    <xf numFmtId="0" fontId="5" fillId="4" borderId="0" xfId="0" applyFont="1" applyFill="1" applyAlignment="1">
      <alignment horizontal="left" vertical="center" wrapText="1"/>
    </xf>
    <xf numFmtId="0" fontId="8" fillId="0" borderId="0" xfId="0" applyFont="1" applyAlignment="1">
      <alignment horizontal="left"/>
    </xf>
    <xf numFmtId="0" fontId="11" fillId="0" borderId="26" xfId="0" applyFont="1" applyBorder="1" applyAlignment="1">
      <alignment horizontal="center" vertical="center" wrapText="1"/>
    </xf>
    <xf numFmtId="0" fontId="11" fillId="4" borderId="26" xfId="0" applyFont="1" applyFill="1" applyBorder="1" applyAlignment="1">
      <alignment horizontal="center" vertical="center" wrapText="1"/>
    </xf>
    <xf numFmtId="0" fontId="11" fillId="4" borderId="26" xfId="0" applyFont="1" applyFill="1" applyBorder="1" applyAlignment="1">
      <alignment horizontal="justify" vertical="center" wrapText="1"/>
    </xf>
    <xf numFmtId="9" fontId="13" fillId="0" borderId="26" xfId="0" applyNumberFormat="1" applyFont="1" applyBorder="1" applyAlignment="1">
      <alignment horizontal="center" vertical="center"/>
    </xf>
    <xf numFmtId="0" fontId="11" fillId="0" borderId="26" xfId="0" applyFont="1" applyBorder="1" applyAlignment="1">
      <alignment horizontal="justify" vertical="center" wrapText="1"/>
    </xf>
    <xf numFmtId="0" fontId="11" fillId="0" borderId="26" xfId="0" applyFont="1" applyBorder="1" applyAlignment="1">
      <alignment vertical="center" wrapText="1"/>
    </xf>
    <xf numFmtId="0" fontId="11" fillId="4" borderId="26" xfId="0" applyFont="1" applyFill="1" applyBorder="1" applyAlignment="1">
      <alignment vertical="center" wrapText="1"/>
    </xf>
    <xf numFmtId="0" fontId="10" fillId="0" borderId="27" xfId="0" applyFont="1" applyBorder="1" applyAlignment="1">
      <alignment horizontal="center" vertical="center"/>
    </xf>
    <xf numFmtId="0" fontId="31" fillId="0" borderId="0" xfId="0" applyFont="1" applyAlignment="1">
      <alignment horizontal="center"/>
    </xf>
    <xf numFmtId="0" fontId="31" fillId="0" borderId="0" xfId="0" applyFont="1"/>
    <xf numFmtId="9" fontId="11" fillId="0" borderId="26" xfId="3" applyFont="1" applyBorder="1" applyAlignment="1">
      <alignment horizontal="center" vertical="center" wrapText="1"/>
    </xf>
    <xf numFmtId="9" fontId="11" fillId="4" borderId="26" xfId="3" applyFont="1" applyFill="1" applyBorder="1" applyAlignment="1">
      <alignment horizontal="center" vertical="center" wrapText="1"/>
    </xf>
    <xf numFmtId="0" fontId="32" fillId="0" borderId="0" xfId="0" applyFont="1" applyAlignment="1">
      <alignment horizontal="center" vertical="center"/>
    </xf>
    <xf numFmtId="0" fontId="10" fillId="0" borderId="0" xfId="0" applyFont="1" applyAlignment="1">
      <alignment horizontal="center" vertical="center" wrapText="1"/>
    </xf>
    <xf numFmtId="0" fontId="12" fillId="9" borderId="29" xfId="0" applyFont="1" applyFill="1" applyBorder="1" applyAlignment="1">
      <alignment horizontal="center" vertical="center"/>
    </xf>
    <xf numFmtId="0" fontId="10"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9" xfId="0" applyFont="1" applyFill="1" applyBorder="1" applyAlignment="1">
      <alignment horizontal="justify" vertical="center" wrapText="1"/>
    </xf>
    <xf numFmtId="9" fontId="11" fillId="0" borderId="29" xfId="3" applyFont="1" applyBorder="1" applyAlignment="1">
      <alignment vertical="center" wrapText="1"/>
    </xf>
    <xf numFmtId="9" fontId="13" fillId="0" borderId="29" xfId="0" applyNumberFormat="1" applyFont="1" applyBorder="1" applyAlignment="1">
      <alignment horizontal="center" vertical="center"/>
    </xf>
    <xf numFmtId="0" fontId="11" fillId="0" borderId="29" xfId="0" applyFont="1" applyBorder="1" applyAlignment="1">
      <alignment horizontal="justify" vertical="center" wrapText="1"/>
    </xf>
    <xf numFmtId="0" fontId="10" fillId="0" borderId="29" xfId="0" applyFont="1" applyBorder="1" applyAlignment="1">
      <alignment horizontal="center" vertical="center"/>
    </xf>
    <xf numFmtId="0" fontId="10" fillId="0" borderId="29" xfId="0" applyFont="1" applyBorder="1" applyAlignment="1">
      <alignment horizontal="center" vertical="center" wrapText="1"/>
    </xf>
    <xf numFmtId="9" fontId="11" fillId="0" borderId="29" xfId="3" applyFont="1" applyBorder="1" applyAlignment="1">
      <alignment horizontal="center" vertical="center" wrapText="1"/>
    </xf>
    <xf numFmtId="9" fontId="11" fillId="0" borderId="30" xfId="3" applyFont="1" applyBorder="1" applyAlignment="1">
      <alignment horizontal="center" vertical="center" wrapText="1"/>
    </xf>
    <xf numFmtId="9" fontId="11" fillId="18" borderId="30" xfId="3" applyFont="1" applyFill="1" applyBorder="1" applyAlignment="1">
      <alignment horizontal="center" vertical="center" wrapText="1"/>
    </xf>
    <xf numFmtId="0" fontId="10" fillId="0" borderId="30" xfId="0" applyFont="1" applyBorder="1" applyAlignment="1">
      <alignment horizontal="center" vertical="center"/>
    </xf>
    <xf numFmtId="0" fontId="12" fillId="9" borderId="30" xfId="0" applyFont="1" applyFill="1" applyBorder="1" applyAlignment="1">
      <alignment horizontal="center" vertical="center"/>
    </xf>
    <xf numFmtId="0" fontId="11" fillId="0" borderId="30" xfId="0" applyFont="1" applyBorder="1" applyAlignment="1">
      <alignment horizontal="center" vertical="center" wrapText="1"/>
    </xf>
    <xf numFmtId="0" fontId="11" fillId="0" borderId="30" xfId="0" applyFont="1" applyBorder="1" applyAlignment="1">
      <alignment vertical="center" wrapText="1"/>
    </xf>
    <xf numFmtId="0" fontId="11" fillId="4" borderId="30" xfId="0" applyFont="1" applyFill="1" applyBorder="1" applyAlignment="1">
      <alignment vertical="center" wrapText="1"/>
    </xf>
    <xf numFmtId="9" fontId="13" fillId="0" borderId="30" xfId="0" applyNumberFormat="1" applyFont="1" applyBorder="1" applyAlignment="1">
      <alignment horizontal="center" vertical="center"/>
    </xf>
    <xf numFmtId="0" fontId="11" fillId="4" borderId="30" xfId="0" applyFont="1" applyFill="1" applyBorder="1" applyAlignment="1">
      <alignment horizontal="center" vertical="center" wrapText="1"/>
    </xf>
    <xf numFmtId="0" fontId="22" fillId="0" borderId="30" xfId="0" applyFont="1" applyBorder="1" applyAlignment="1">
      <alignment vertical="center" wrapText="1"/>
    </xf>
    <xf numFmtId="0" fontId="11" fillId="4" borderId="30" xfId="2" applyFont="1" applyFill="1" applyBorder="1" applyAlignment="1">
      <alignment horizontal="center" vertical="center" wrapText="1"/>
    </xf>
    <xf numFmtId="0" fontId="11" fillId="0" borderId="30" xfId="0" applyFont="1" applyBorder="1" applyAlignment="1">
      <alignment horizontal="left" vertical="center" wrapText="1"/>
    </xf>
    <xf numFmtId="9" fontId="10" fillId="0" borderId="30" xfId="0" applyNumberFormat="1" applyFont="1" applyBorder="1" applyAlignment="1">
      <alignment horizontal="center" vertical="center"/>
    </xf>
    <xf numFmtId="0" fontId="10" fillId="0" borderId="30" xfId="0" applyFont="1" applyBorder="1" applyAlignment="1">
      <alignment horizontal="left" vertical="center" wrapText="1"/>
    </xf>
    <xf numFmtId="0" fontId="10" fillId="0" borderId="30" xfId="5" applyFont="1" applyBorder="1" applyAlignment="1">
      <alignment horizontal="justify" vertical="center"/>
    </xf>
    <xf numFmtId="0" fontId="10" fillId="0" borderId="30" xfId="0" applyFont="1" applyBorder="1" applyAlignment="1">
      <alignment vertical="center" wrapText="1"/>
    </xf>
    <xf numFmtId="9" fontId="11" fillId="4" borderId="30" xfId="3" applyFont="1" applyFill="1" applyBorder="1" applyAlignment="1">
      <alignment horizontal="center" vertical="center" wrapText="1"/>
    </xf>
    <xf numFmtId="9" fontId="11" fillId="0" borderId="30" xfId="3" applyFont="1" applyBorder="1" applyAlignment="1">
      <alignment vertical="center" wrapText="1"/>
    </xf>
    <xf numFmtId="0" fontId="22" fillId="0" borderId="29" xfId="0" applyFont="1" applyBorder="1" applyAlignment="1">
      <alignment horizontal="justify" vertical="center" wrapText="1"/>
    </xf>
    <xf numFmtId="0" fontId="10" fillId="0" borderId="30" xfId="0" applyFont="1" applyBorder="1" applyAlignment="1">
      <alignment horizontal="justify" vertical="center" wrapText="1"/>
    </xf>
    <xf numFmtId="0" fontId="10" fillId="4" borderId="30" xfId="0" applyFont="1" applyFill="1" applyBorder="1" applyAlignment="1">
      <alignment horizontal="justify" vertical="center" wrapText="1"/>
    </xf>
    <xf numFmtId="0" fontId="11" fillId="4" borderId="30" xfId="0" applyFont="1" applyFill="1" applyBorder="1" applyAlignment="1">
      <alignment horizontal="justify" vertical="center" wrapText="1"/>
    </xf>
    <xf numFmtId="0" fontId="11" fillId="0" borderId="30" xfId="0" applyFont="1" applyBorder="1" applyAlignment="1">
      <alignment horizontal="justify" vertical="center" wrapText="1"/>
    </xf>
    <xf numFmtId="0" fontId="22" fillId="0" borderId="30" xfId="0" applyFont="1" applyBorder="1" applyAlignment="1">
      <alignment horizontal="justify" vertical="center" wrapText="1"/>
    </xf>
    <xf numFmtId="0" fontId="34" fillId="0" borderId="0" xfId="0" applyFont="1" applyAlignment="1">
      <alignment horizontal="center"/>
    </xf>
    <xf numFmtId="0" fontId="34" fillId="0" borderId="0" xfId="0" applyFont="1"/>
    <xf numFmtId="0" fontId="35" fillId="0" borderId="0" xfId="0" applyFont="1" applyAlignment="1">
      <alignment horizontal="center"/>
    </xf>
    <xf numFmtId="0" fontId="35" fillId="0" borderId="0" xfId="0" applyFont="1"/>
    <xf numFmtId="9" fontId="13" fillId="0" borderId="30" xfId="4" applyNumberFormat="1" applyFont="1" applyBorder="1" applyAlignment="1">
      <alignment horizontal="center" vertical="center"/>
    </xf>
    <xf numFmtId="0" fontId="34" fillId="0" borderId="27" xfId="0" applyFont="1" applyBorder="1" applyAlignment="1">
      <alignment horizontal="center"/>
    </xf>
    <xf numFmtId="0" fontId="34" fillId="0" borderId="27" xfId="0" applyFont="1" applyBorder="1"/>
    <xf numFmtId="0" fontId="33" fillId="0" borderId="0" xfId="0" applyFont="1" applyAlignment="1">
      <alignment horizontal="center"/>
    </xf>
    <xf numFmtId="0" fontId="33" fillId="0" borderId="0" xfId="0" applyFont="1"/>
    <xf numFmtId="0" fontId="12" fillId="8" borderId="30" xfId="0" applyFont="1" applyFill="1" applyBorder="1" applyAlignment="1">
      <alignment horizontal="center" vertical="center"/>
    </xf>
    <xf numFmtId="9" fontId="11" fillId="4" borderId="30" xfId="3" applyFont="1" applyFill="1" applyBorder="1" applyAlignment="1">
      <alignment vertical="center" wrapText="1"/>
    </xf>
    <xf numFmtId="9" fontId="26" fillId="4" borderId="30" xfId="0" applyNumberFormat="1" applyFont="1" applyFill="1" applyBorder="1" applyAlignment="1">
      <alignment horizontal="center" vertical="center"/>
    </xf>
    <xf numFmtId="0" fontId="11" fillId="4" borderId="30" xfId="0" applyFont="1" applyFill="1" applyBorder="1" applyAlignment="1">
      <alignment horizontal="center" vertical="center"/>
    </xf>
    <xf numFmtId="0" fontId="10" fillId="0" borderId="30" xfId="0" applyFont="1" applyBorder="1" applyAlignment="1">
      <alignment horizontal="center"/>
    </xf>
    <xf numFmtId="9" fontId="10" fillId="4" borderId="30" xfId="0" applyNumberFormat="1" applyFont="1" applyFill="1" applyBorder="1" applyAlignment="1">
      <alignment horizontal="center" vertical="center"/>
    </xf>
    <xf numFmtId="0" fontId="10" fillId="4" borderId="30" xfId="0" applyFont="1" applyFill="1" applyBorder="1" applyAlignment="1">
      <alignment horizontal="justify" vertical="center"/>
    </xf>
    <xf numFmtId="9" fontId="11" fillId="4" borderId="30" xfId="0" applyNumberFormat="1" applyFont="1" applyFill="1" applyBorder="1" applyAlignment="1">
      <alignment horizontal="center" vertical="center" wrapText="1"/>
    </xf>
    <xf numFmtId="0" fontId="10" fillId="4" borderId="30" xfId="0" applyFont="1" applyFill="1" applyBorder="1" applyAlignment="1">
      <alignment horizontal="center" vertical="center"/>
    </xf>
    <xf numFmtId="9" fontId="10" fillId="4" borderId="30" xfId="0" applyNumberFormat="1" applyFont="1" applyFill="1" applyBorder="1" applyAlignment="1">
      <alignment horizontal="center" vertical="center" wrapText="1"/>
    </xf>
    <xf numFmtId="0" fontId="12" fillId="9" borderId="32" xfId="0" applyFont="1" applyFill="1" applyBorder="1" applyAlignment="1">
      <alignment horizontal="center" vertical="center"/>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9" fontId="11" fillId="0" borderId="32" xfId="0" applyNumberFormat="1" applyFont="1" applyBorder="1" applyAlignment="1">
      <alignment horizontal="center" vertical="center" wrapText="1"/>
    </xf>
    <xf numFmtId="9" fontId="11" fillId="0" borderId="32" xfId="3" applyFont="1" applyBorder="1" applyAlignment="1">
      <alignment horizontal="center" vertical="center" wrapText="1"/>
    </xf>
    <xf numFmtId="0" fontId="11" fillId="0" borderId="32" xfId="0" applyFont="1" applyBorder="1" applyAlignment="1">
      <alignment horizontal="justify" vertical="center" wrapText="1"/>
    </xf>
    <xf numFmtId="9" fontId="13" fillId="0" borderId="32" xfId="0" applyNumberFormat="1" applyFont="1" applyBorder="1" applyAlignment="1">
      <alignment horizontal="center" vertical="center"/>
    </xf>
    <xf numFmtId="0" fontId="37" fillId="0" borderId="30" xfId="0" applyFont="1" applyBorder="1" applyAlignment="1">
      <alignment horizontal="justify" vertical="center" wrapText="1"/>
    </xf>
    <xf numFmtId="9" fontId="11" fillId="0" borderId="30" xfId="0" applyNumberFormat="1" applyFont="1" applyBorder="1" applyAlignment="1">
      <alignment horizontal="center" vertical="center" wrapText="1"/>
    </xf>
    <xf numFmtId="0" fontId="36" fillId="0" borderId="30" xfId="0" applyFont="1" applyBorder="1" applyAlignment="1">
      <alignment horizontal="center" vertical="center"/>
    </xf>
    <xf numFmtId="9" fontId="13" fillId="0" borderId="30" xfId="0" applyNumberFormat="1" applyFont="1" applyBorder="1" applyAlignment="1">
      <alignment vertical="center"/>
    </xf>
    <xf numFmtId="0" fontId="10" fillId="0" borderId="30" xfId="0" applyFont="1" applyBorder="1" applyAlignment="1">
      <alignment vertical="center"/>
    </xf>
    <xf numFmtId="0" fontId="36" fillId="0" borderId="30" xfId="0" applyFont="1" applyBorder="1"/>
    <xf numFmtId="0" fontId="8" fillId="0" borderId="0" xfId="0" applyFont="1" applyAlignment="1">
      <alignment horizontal="justify" vertical="center" wrapText="1"/>
    </xf>
    <xf numFmtId="0" fontId="11" fillId="0" borderId="33" xfId="0" applyFont="1" applyBorder="1" applyAlignment="1">
      <alignment horizontal="center" vertical="center" wrapText="1"/>
    </xf>
    <xf numFmtId="0" fontId="11" fillId="0" borderId="31" xfId="0" applyFont="1" applyBorder="1" applyAlignment="1">
      <alignment horizontal="center" vertical="center" wrapText="1"/>
    </xf>
    <xf numFmtId="0" fontId="10" fillId="0" borderId="32" xfId="0" applyFont="1" applyBorder="1" applyAlignment="1">
      <alignment horizontal="center" vertical="center"/>
    </xf>
    <xf numFmtId="0" fontId="11" fillId="4" borderId="26" xfId="0" applyFont="1" applyFill="1" applyBorder="1" applyAlignment="1">
      <alignment vertical="center"/>
    </xf>
    <xf numFmtId="9" fontId="11" fillId="18" borderId="26" xfId="3" applyFont="1" applyFill="1" applyBorder="1" applyAlignment="1">
      <alignment horizontal="center" vertical="center" wrapText="1"/>
    </xf>
    <xf numFmtId="0" fontId="10" fillId="0" borderId="32" xfId="0" applyFont="1" applyBorder="1" applyAlignment="1">
      <alignment horizontal="justify" vertical="center" wrapText="1"/>
    </xf>
    <xf numFmtId="0" fontId="11" fillId="4" borderId="32" xfId="0" applyFont="1" applyFill="1" applyBorder="1" applyAlignment="1">
      <alignment horizontal="justify" vertical="center" wrapText="1"/>
    </xf>
    <xf numFmtId="0" fontId="10" fillId="4" borderId="32" xfId="0" applyFont="1" applyFill="1" applyBorder="1" applyAlignment="1">
      <alignment horizontal="left" vertical="center" wrapText="1"/>
    </xf>
    <xf numFmtId="0" fontId="11" fillId="4" borderId="32" xfId="0" applyFont="1" applyFill="1" applyBorder="1" applyAlignment="1">
      <alignment vertical="center" wrapText="1"/>
    </xf>
    <xf numFmtId="0" fontId="10" fillId="0" borderId="0" xfId="0" applyFont="1" applyAlignment="1">
      <alignment horizontal="center" wrapText="1"/>
    </xf>
    <xf numFmtId="0" fontId="12" fillId="9" borderId="30" xfId="0" applyFont="1" applyFill="1" applyBorder="1" applyAlignment="1">
      <alignment horizontal="center" vertical="center" wrapText="1"/>
    </xf>
    <xf numFmtId="9" fontId="11" fillId="0" borderId="30" xfId="3" applyFont="1" applyFill="1" applyBorder="1" applyAlignment="1">
      <alignment horizontal="center" vertical="center" wrapText="1"/>
    </xf>
    <xf numFmtId="9" fontId="13" fillId="0" borderId="30" xfId="0" applyNumberFormat="1" applyFont="1" applyBorder="1" applyAlignment="1">
      <alignment horizontal="center" vertical="center" wrapText="1"/>
    </xf>
    <xf numFmtId="164" fontId="11" fillId="0" borderId="30" xfId="3" applyNumberFormat="1" applyFont="1" applyBorder="1" applyAlignment="1">
      <alignment vertical="center" wrapText="1"/>
    </xf>
    <xf numFmtId="0" fontId="6" fillId="4" borderId="28" xfId="0" applyFont="1" applyFill="1" applyBorder="1" applyAlignment="1">
      <alignment horizontal="center" vertical="center" wrapText="1"/>
    </xf>
    <xf numFmtId="9" fontId="6" fillId="4" borderId="28" xfId="3" applyFont="1" applyFill="1" applyBorder="1" applyAlignment="1">
      <alignment horizontal="center" vertical="center" wrapText="1"/>
    </xf>
    <xf numFmtId="0" fontId="22" fillId="0" borderId="30" xfId="0" applyFont="1" applyBorder="1" applyAlignment="1">
      <alignment horizontal="center" vertical="center" wrapText="1"/>
    </xf>
    <xf numFmtId="0" fontId="10" fillId="0" borderId="30" xfId="0" applyFont="1" applyBorder="1" applyAlignment="1">
      <alignment horizontal="left" vertical="center"/>
    </xf>
    <xf numFmtId="164" fontId="11" fillId="0" borderId="30" xfId="3" applyNumberFormat="1" applyFont="1" applyBorder="1" applyAlignment="1">
      <alignment horizontal="center" vertical="center" wrapText="1"/>
    </xf>
    <xf numFmtId="0" fontId="11" fillId="4" borderId="41" xfId="2" applyFont="1" applyFill="1" applyBorder="1" applyAlignment="1">
      <alignment horizontal="center" vertical="center" wrapText="1"/>
    </xf>
    <xf numFmtId="9" fontId="11" fillId="4" borderId="30" xfId="2" applyNumberFormat="1" applyFont="1" applyFill="1" applyBorder="1" applyAlignment="1">
      <alignment horizontal="center" vertical="center" wrapText="1"/>
    </xf>
    <xf numFmtId="0" fontId="10" fillId="4" borderId="30" xfId="0" applyFont="1" applyFill="1" applyBorder="1"/>
    <xf numFmtId="9" fontId="11" fillId="4" borderId="30" xfId="0" applyNumberFormat="1" applyFont="1" applyFill="1" applyBorder="1" applyAlignment="1">
      <alignment horizontal="center" vertical="center"/>
    </xf>
    <xf numFmtId="0" fontId="9" fillId="4" borderId="30" xfId="0" applyFont="1" applyFill="1" applyBorder="1" applyAlignment="1">
      <alignment horizontal="center" vertical="center"/>
    </xf>
    <xf numFmtId="9" fontId="13" fillId="4" borderId="30" xfId="0" applyNumberFormat="1" applyFont="1" applyFill="1" applyBorder="1" applyAlignment="1">
      <alignment horizontal="center" vertical="center"/>
    </xf>
    <xf numFmtId="0" fontId="11" fillId="4" borderId="30" xfId="2" applyFont="1" applyFill="1" applyBorder="1" applyAlignment="1">
      <alignment horizontal="justify" vertical="center" wrapText="1"/>
    </xf>
    <xf numFmtId="9" fontId="11" fillId="22" borderId="30" xfId="0" applyNumberFormat="1" applyFont="1" applyFill="1" applyBorder="1" applyAlignment="1">
      <alignment horizontal="center" vertical="center" wrapText="1"/>
    </xf>
    <xf numFmtId="9" fontId="11" fillId="0" borderId="30" xfId="6" applyFont="1" applyBorder="1" applyAlignment="1">
      <alignment horizontal="center" vertical="center" wrapText="1"/>
    </xf>
    <xf numFmtId="0" fontId="22" fillId="0" borderId="30" xfId="0" applyFont="1" applyBorder="1" applyAlignment="1">
      <alignment horizontal="center" vertical="center"/>
    </xf>
    <xf numFmtId="9" fontId="11" fillId="14" borderId="30" xfId="3" applyFont="1" applyFill="1" applyBorder="1" applyAlignment="1">
      <alignment horizontal="center" vertical="center" wrapText="1"/>
    </xf>
    <xf numFmtId="0" fontId="41" fillId="0" borderId="0" xfId="0" applyFont="1"/>
    <xf numFmtId="0" fontId="6" fillId="4" borderId="0" xfId="0" applyFont="1" applyFill="1" applyAlignment="1">
      <alignment horizontal="justify" vertical="center" wrapText="1"/>
    </xf>
    <xf numFmtId="0" fontId="10" fillId="4" borderId="30" xfId="0" applyFont="1" applyFill="1" applyBorder="1" applyAlignment="1">
      <alignment horizontal="center" vertical="center" wrapText="1"/>
    </xf>
    <xf numFmtId="0" fontId="11" fillId="4" borderId="33" xfId="2" applyFont="1" applyFill="1" applyBorder="1" applyAlignment="1">
      <alignment horizontal="justify" vertical="center" wrapText="1"/>
    </xf>
    <xf numFmtId="9" fontId="13" fillId="0" borderId="33" xfId="0" applyNumberFormat="1" applyFont="1" applyBorder="1" applyAlignment="1">
      <alignment horizontal="center" vertical="center"/>
    </xf>
    <xf numFmtId="9" fontId="11" fillId="0" borderId="33" xfId="3" applyFont="1" applyBorder="1" applyAlignment="1">
      <alignment horizontal="center" vertical="center" wrapText="1"/>
    </xf>
    <xf numFmtId="9" fontId="11" fillId="4" borderId="33" xfId="2" applyNumberFormat="1" applyFont="1" applyFill="1" applyBorder="1" applyAlignment="1">
      <alignment horizontal="center" vertical="center" wrapText="1"/>
    </xf>
    <xf numFmtId="9" fontId="11" fillId="19" borderId="30" xfId="3" applyFont="1" applyFill="1" applyBorder="1" applyAlignment="1">
      <alignment vertical="center" wrapText="1"/>
    </xf>
    <xf numFmtId="14" fontId="3" fillId="0" borderId="20" xfId="0" applyNumberFormat="1" applyFont="1" applyBorder="1" applyAlignment="1">
      <alignment horizontal="center" vertical="center" wrapText="1"/>
    </xf>
    <xf numFmtId="0" fontId="10" fillId="0" borderId="29" xfId="0" applyFont="1" applyBorder="1" applyAlignment="1">
      <alignment horizontal="justify" vertical="center" wrapText="1"/>
    </xf>
    <xf numFmtId="0" fontId="42" fillId="0" borderId="0" xfId="0" applyFont="1"/>
    <xf numFmtId="0" fontId="41" fillId="0" borderId="27" xfId="0" applyFont="1" applyBorder="1"/>
    <xf numFmtId="0" fontId="43" fillId="0" borderId="0" xfId="0" applyFont="1"/>
    <xf numFmtId="0" fontId="41" fillId="0" borderId="0" xfId="0" applyFont="1" applyAlignment="1">
      <alignment wrapText="1"/>
    </xf>
    <xf numFmtId="9" fontId="11" fillId="18" borderId="30" xfId="6" applyFont="1" applyFill="1" applyBorder="1" applyAlignment="1">
      <alignment horizontal="center" vertical="center" wrapText="1"/>
    </xf>
    <xf numFmtId="0" fontId="11" fillId="4" borderId="33" xfId="0" applyFont="1" applyFill="1" applyBorder="1" applyAlignment="1">
      <alignment horizontal="justify" vertical="center" wrapText="1"/>
    </xf>
    <xf numFmtId="0" fontId="11" fillId="4" borderId="31" xfId="0" applyFont="1" applyFill="1" applyBorder="1" applyAlignment="1">
      <alignment horizontal="justify" vertical="center" wrapText="1"/>
    </xf>
    <xf numFmtId="0" fontId="11" fillId="4" borderId="33"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0" borderId="30" xfId="2" applyFont="1" applyFill="1" applyBorder="1" applyAlignment="1">
      <alignment horizontal="center" vertical="center" wrapText="1"/>
    </xf>
    <xf numFmtId="0" fontId="45" fillId="0" borderId="0" xfId="0" applyFont="1" applyAlignment="1">
      <alignment vertical="center"/>
    </xf>
    <xf numFmtId="0" fontId="47" fillId="4" borderId="0" xfId="0" applyFont="1" applyFill="1" applyAlignment="1">
      <alignment horizontal="left" vertical="center" wrapText="1"/>
    </xf>
    <xf numFmtId="0" fontId="47" fillId="4" borderId="0" xfId="0" applyFont="1" applyFill="1" applyAlignment="1">
      <alignment horizontal="center" vertical="center" wrapText="1"/>
    </xf>
    <xf numFmtId="0" fontId="48" fillId="0" borderId="0" xfId="0" applyFont="1"/>
    <xf numFmtId="0" fontId="11" fillId="0" borderId="30" xfId="2" applyFont="1" applyFill="1" applyBorder="1" applyAlignment="1">
      <alignment horizontal="justify" vertical="center" wrapText="1"/>
    </xf>
    <xf numFmtId="9" fontId="11" fillId="4" borderId="33" xfId="3" applyFont="1" applyFill="1" applyBorder="1" applyAlignment="1">
      <alignment horizontal="center" vertical="center" wrapText="1"/>
    </xf>
    <xf numFmtId="9" fontId="13" fillId="4" borderId="33" xfId="0" applyNumberFormat="1" applyFont="1" applyFill="1" applyBorder="1" applyAlignment="1">
      <alignment horizontal="center" vertical="center"/>
    </xf>
    <xf numFmtId="0" fontId="11" fillId="4" borderId="32" xfId="0" applyFont="1" applyFill="1" applyBorder="1" applyAlignment="1">
      <alignment horizontal="center" vertical="center" wrapText="1"/>
    </xf>
    <xf numFmtId="9" fontId="11" fillId="4" borderId="32" xfId="3" applyFont="1" applyFill="1" applyBorder="1" applyAlignment="1">
      <alignment horizontal="center" vertical="center" wrapText="1"/>
    </xf>
    <xf numFmtId="9" fontId="13" fillId="4" borderId="32" xfId="0" applyNumberFormat="1" applyFont="1" applyFill="1" applyBorder="1" applyAlignment="1">
      <alignment horizontal="center" vertical="center"/>
    </xf>
    <xf numFmtId="9" fontId="11" fillId="4" borderId="31" xfId="3" applyFont="1" applyFill="1" applyBorder="1" applyAlignment="1">
      <alignment horizontal="center" vertical="center" wrapText="1"/>
    </xf>
    <xf numFmtId="9" fontId="11" fillId="0" borderId="31" xfId="3" applyFont="1" applyFill="1" applyBorder="1" applyAlignment="1">
      <alignment horizontal="center" vertical="center" wrapText="1"/>
    </xf>
    <xf numFmtId="9" fontId="11" fillId="18" borderId="31" xfId="3" applyFont="1" applyFill="1" applyBorder="1" applyAlignment="1">
      <alignment horizontal="center" vertical="center" wrapText="1"/>
    </xf>
    <xf numFmtId="9" fontId="13" fillId="4" borderId="31" xfId="0" applyNumberFormat="1" applyFont="1" applyFill="1" applyBorder="1" applyAlignment="1">
      <alignment horizontal="center" vertical="center"/>
    </xf>
    <xf numFmtId="0" fontId="10" fillId="0" borderId="30" xfId="0" applyFont="1" applyBorder="1"/>
    <xf numFmtId="0" fontId="9" fillId="0" borderId="30" xfId="0" applyFont="1" applyBorder="1" applyAlignment="1">
      <alignment horizontal="center" vertical="center"/>
    </xf>
    <xf numFmtId="9" fontId="13" fillId="0" borderId="35" xfId="0" applyNumberFormat="1" applyFont="1" applyBorder="1" applyAlignment="1">
      <alignment vertical="center"/>
    </xf>
    <xf numFmtId="9" fontId="49" fillId="0" borderId="30" xfId="3" applyFont="1" applyBorder="1" applyAlignment="1">
      <alignment vertical="center" wrapText="1"/>
    </xf>
    <xf numFmtId="9" fontId="22" fillId="0" borderId="30" xfId="3" applyFont="1" applyBorder="1" applyAlignment="1">
      <alignment vertical="center" wrapText="1"/>
    </xf>
    <xf numFmtId="9" fontId="11" fillId="4" borderId="32" xfId="0" applyNumberFormat="1" applyFont="1" applyFill="1" applyBorder="1" applyAlignment="1">
      <alignment horizontal="center" vertical="center" wrapText="1"/>
    </xf>
    <xf numFmtId="9" fontId="11" fillId="4" borderId="31" xfId="0" applyNumberFormat="1" applyFont="1" applyFill="1" applyBorder="1" applyAlignment="1">
      <alignment horizontal="center" vertical="center" wrapText="1"/>
    </xf>
    <xf numFmtId="0" fontId="11" fillId="0" borderId="0" xfId="0" applyFont="1" applyAlignment="1">
      <alignment horizontal="justify" vertical="center" wrapText="1"/>
    </xf>
    <xf numFmtId="9" fontId="11" fillId="0" borderId="0" xfId="0" applyNumberFormat="1" applyFont="1" applyAlignment="1">
      <alignment horizontal="center" vertical="center"/>
    </xf>
    <xf numFmtId="0" fontId="11" fillId="0" borderId="0" xfId="0" applyFont="1" applyAlignment="1">
      <alignment horizontal="center" vertical="center"/>
    </xf>
    <xf numFmtId="0" fontId="26" fillId="4" borderId="30" xfId="0" applyFont="1" applyFill="1" applyBorder="1" applyAlignment="1">
      <alignment horizontal="center" vertical="center"/>
    </xf>
    <xf numFmtId="0" fontId="26" fillId="4" borderId="33" xfId="0" applyFont="1" applyFill="1" applyBorder="1" applyAlignment="1">
      <alignment horizontal="center" vertical="center"/>
    </xf>
    <xf numFmtId="0" fontId="12" fillId="9" borderId="33" xfId="0" applyFont="1" applyFill="1" applyBorder="1" applyAlignment="1">
      <alignment horizontal="center" vertical="center"/>
    </xf>
    <xf numFmtId="0" fontId="11" fillId="0" borderId="44" xfId="0" applyFont="1" applyBorder="1" applyAlignment="1">
      <alignment horizontal="center" vertical="center" wrapText="1"/>
    </xf>
    <xf numFmtId="0" fontId="11" fillId="4" borderId="44" xfId="0" applyFont="1" applyFill="1" applyBorder="1" applyAlignment="1">
      <alignment horizontal="center" vertical="center" wrapText="1"/>
    </xf>
    <xf numFmtId="0" fontId="11" fillId="0" borderId="44" xfId="0" applyFont="1" applyBorder="1" applyAlignment="1">
      <alignment horizontal="justify" vertical="center" wrapText="1"/>
    </xf>
    <xf numFmtId="0" fontId="11" fillId="0" borderId="44" xfId="0" applyFont="1" applyBorder="1" applyAlignment="1">
      <alignment horizontal="left" vertical="center" wrapText="1"/>
    </xf>
    <xf numFmtId="9" fontId="11" fillId="0" borderId="44" xfId="3" applyFont="1" applyBorder="1" applyAlignment="1">
      <alignment horizontal="center" vertical="center" wrapText="1"/>
    </xf>
    <xf numFmtId="9" fontId="11" fillId="0" borderId="44" xfId="3" applyFont="1" applyBorder="1" applyAlignment="1">
      <alignment vertical="center" wrapText="1"/>
    </xf>
    <xf numFmtId="9" fontId="13" fillId="0" borderId="44" xfId="0" applyNumberFormat="1" applyFont="1" applyBorder="1" applyAlignment="1">
      <alignment horizontal="center" vertical="center"/>
    </xf>
    <xf numFmtId="0" fontId="11" fillId="4" borderId="44" xfId="2" applyFont="1" applyFill="1" applyBorder="1" applyAlignment="1">
      <alignment horizontal="center" vertical="center" wrapText="1"/>
    </xf>
    <xf numFmtId="9" fontId="11" fillId="4" borderId="44" xfId="3" applyFont="1" applyFill="1" applyBorder="1" applyAlignment="1">
      <alignment horizontal="center" vertical="center" wrapText="1"/>
    </xf>
    <xf numFmtId="9" fontId="11" fillId="0" borderId="44" xfId="3" applyFont="1" applyFill="1" applyBorder="1" applyAlignment="1">
      <alignment horizontal="center" vertical="center" wrapText="1"/>
    </xf>
    <xf numFmtId="0" fontId="11" fillId="0" borderId="44" xfId="0" applyFont="1" applyBorder="1" applyAlignment="1">
      <alignment horizontal="center" vertical="center"/>
    </xf>
    <xf numFmtId="0" fontId="11" fillId="0" borderId="44" xfId="0" applyFont="1" applyBorder="1" applyAlignment="1">
      <alignment horizontal="left" vertical="center"/>
    </xf>
    <xf numFmtId="9" fontId="11" fillId="18" borderId="44" xfId="3" applyFont="1" applyFill="1" applyBorder="1" applyAlignment="1">
      <alignment horizontal="center" vertical="center" wrapText="1"/>
    </xf>
    <xf numFmtId="0" fontId="51" fillId="0" borderId="44" xfId="0" applyFont="1" applyBorder="1" applyAlignment="1">
      <alignment horizontal="justify" vertical="center" wrapText="1"/>
    </xf>
    <xf numFmtId="9" fontId="22" fillId="4" borderId="32" xfId="3" applyFont="1" applyFill="1" applyBorder="1" applyAlignment="1">
      <alignment horizontal="center" vertical="center" wrapText="1"/>
    </xf>
    <xf numFmtId="0" fontId="22" fillId="4" borderId="0" xfId="0" applyFont="1" applyFill="1" applyAlignment="1">
      <alignment horizontal="center" vertical="center"/>
    </xf>
    <xf numFmtId="0" fontId="11" fillId="4" borderId="44" xfId="0" applyFont="1" applyFill="1" applyBorder="1" applyAlignment="1">
      <alignment horizontal="justify" vertical="center" wrapText="1"/>
    </xf>
    <xf numFmtId="0" fontId="11" fillId="0" borderId="43" xfId="0" applyFont="1" applyBorder="1" applyAlignment="1">
      <alignment horizontal="center" vertical="center" wrapText="1"/>
    </xf>
    <xf numFmtId="9" fontId="11" fillId="0" borderId="48" xfId="3" applyFont="1" applyBorder="1" applyAlignment="1">
      <alignment horizontal="center" vertical="center" wrapText="1"/>
    </xf>
    <xf numFmtId="0" fontId="11" fillId="4" borderId="49" xfId="0" applyFont="1" applyFill="1" applyBorder="1"/>
    <xf numFmtId="9" fontId="11" fillId="0" borderId="50" xfId="3" applyFont="1" applyBorder="1" applyAlignment="1">
      <alignment horizontal="center" vertical="center" wrapText="1"/>
    </xf>
    <xf numFmtId="0" fontId="11" fillId="0" borderId="32" xfId="2" applyFont="1" applyFill="1" applyBorder="1" applyAlignment="1">
      <alignment horizontal="justify" vertical="center" wrapText="1"/>
    </xf>
    <xf numFmtId="0" fontId="52" fillId="0" borderId="30" xfId="0" applyFont="1" applyBorder="1" applyAlignment="1">
      <alignment horizontal="left" vertical="center" wrapText="1"/>
    </xf>
    <xf numFmtId="0" fontId="22" fillId="0" borderId="29" xfId="0" applyFont="1" applyBorder="1" applyAlignment="1">
      <alignment horizontal="left" vertical="center" wrapText="1"/>
    </xf>
    <xf numFmtId="0" fontId="10" fillId="0" borderId="33" xfId="0" applyFont="1" applyBorder="1" applyAlignment="1">
      <alignment horizontal="center" vertical="center"/>
    </xf>
    <xf numFmtId="0" fontId="11" fillId="0" borderId="53" xfId="0" applyFont="1" applyBorder="1" applyAlignment="1">
      <alignment horizontal="center" vertical="center" wrapText="1"/>
    </xf>
    <xf numFmtId="0" fontId="10" fillId="0" borderId="53" xfId="0" applyFont="1" applyBorder="1" applyAlignment="1">
      <alignment horizontal="justify" vertical="center" wrapText="1"/>
    </xf>
    <xf numFmtId="0" fontId="11" fillId="0" borderId="53" xfId="0" applyFont="1" applyBorder="1" applyAlignment="1">
      <alignment vertical="center" wrapText="1"/>
    </xf>
    <xf numFmtId="0" fontId="11" fillId="4" borderId="53" xfId="0" applyFont="1" applyFill="1" applyBorder="1" applyAlignment="1">
      <alignment horizontal="justify" vertical="center" wrapText="1"/>
    </xf>
    <xf numFmtId="9" fontId="11" fillId="0" borderId="53" xfId="3" applyFont="1" applyBorder="1" applyAlignment="1">
      <alignment horizontal="center" vertical="center" wrapText="1"/>
    </xf>
    <xf numFmtId="9" fontId="11" fillId="4" borderId="53" xfId="3" applyFont="1" applyFill="1" applyBorder="1" applyAlignment="1">
      <alignment horizontal="center" vertical="center" wrapText="1"/>
    </xf>
    <xf numFmtId="9" fontId="13" fillId="0" borderId="54" xfId="0" applyNumberFormat="1" applyFont="1" applyBorder="1" applyAlignment="1">
      <alignment horizontal="center" vertical="center"/>
    </xf>
    <xf numFmtId="9" fontId="13" fillId="0" borderId="56" xfId="0" applyNumberFormat="1" applyFont="1" applyBorder="1" applyAlignment="1">
      <alignment horizontal="center" vertical="center"/>
    </xf>
    <xf numFmtId="0" fontId="10" fillId="4" borderId="33" xfId="0" applyFont="1" applyFill="1" applyBorder="1" applyAlignment="1">
      <alignment horizontal="justify" vertical="center" wrapText="1"/>
    </xf>
    <xf numFmtId="0" fontId="11" fillId="4" borderId="33" xfId="0" applyFont="1" applyFill="1" applyBorder="1" applyAlignment="1">
      <alignment vertical="center" wrapText="1"/>
    </xf>
    <xf numFmtId="9" fontId="13" fillId="0" borderId="58" xfId="0" applyNumberFormat="1" applyFont="1" applyBorder="1" applyAlignment="1">
      <alignment horizontal="center" vertical="center"/>
    </xf>
    <xf numFmtId="0" fontId="11" fillId="0" borderId="59" xfId="0" applyFont="1" applyBorder="1" applyAlignment="1">
      <alignment horizontal="center" vertical="center" wrapText="1"/>
    </xf>
    <xf numFmtId="0" fontId="10" fillId="4" borderId="59" xfId="0" applyFont="1" applyFill="1" applyBorder="1" applyAlignment="1">
      <alignment horizontal="justify" vertical="center" wrapText="1"/>
    </xf>
    <xf numFmtId="0" fontId="11" fillId="4" borderId="59" xfId="0" applyFont="1" applyFill="1" applyBorder="1" applyAlignment="1">
      <alignment vertical="center" wrapText="1"/>
    </xf>
    <xf numFmtId="0" fontId="11" fillId="4" borderId="59" xfId="0" applyFont="1" applyFill="1" applyBorder="1" applyAlignment="1">
      <alignment horizontal="justify" vertical="center" wrapText="1"/>
    </xf>
    <xf numFmtId="9" fontId="11" fillId="0" borderId="59" xfId="3" applyFont="1" applyBorder="1" applyAlignment="1">
      <alignment horizontal="center" vertical="center" wrapText="1"/>
    </xf>
    <xf numFmtId="0" fontId="10" fillId="0" borderId="59" xfId="0" applyFont="1" applyBorder="1" applyAlignment="1">
      <alignment horizontal="center" vertical="center"/>
    </xf>
    <xf numFmtId="9" fontId="13" fillId="0" borderId="59" xfId="0" applyNumberFormat="1" applyFont="1" applyBorder="1" applyAlignment="1">
      <alignment horizontal="center" vertical="center"/>
    </xf>
    <xf numFmtId="0" fontId="10" fillId="0" borderId="59" xfId="0" applyFont="1" applyBorder="1" applyAlignment="1">
      <alignment horizontal="justify" vertical="center" wrapText="1"/>
    </xf>
    <xf numFmtId="164" fontId="11" fillId="0" borderId="53" xfId="0" applyNumberFormat="1" applyFont="1" applyBorder="1" applyAlignment="1">
      <alignment horizontal="center" vertical="center" wrapText="1"/>
    </xf>
    <xf numFmtId="164" fontId="11" fillId="0" borderId="30" xfId="0" applyNumberFormat="1" applyFont="1" applyBorder="1" applyAlignment="1">
      <alignment horizontal="center" vertical="center" wrapText="1"/>
    </xf>
    <xf numFmtId="164" fontId="11" fillId="4" borderId="30" xfId="0" applyNumberFormat="1" applyFont="1" applyFill="1" applyBorder="1" applyAlignment="1">
      <alignment horizontal="center" vertical="center" wrapText="1"/>
    </xf>
    <xf numFmtId="164" fontId="11" fillId="4" borderId="33" xfId="0" applyNumberFormat="1" applyFont="1" applyFill="1" applyBorder="1" applyAlignment="1">
      <alignment horizontal="center" vertical="center" wrapText="1"/>
    </xf>
    <xf numFmtId="164" fontId="11" fillId="4" borderId="59" xfId="0" applyNumberFormat="1" applyFont="1" applyFill="1" applyBorder="1" applyAlignment="1">
      <alignment horizontal="center" vertical="center" wrapText="1"/>
    </xf>
    <xf numFmtId="0" fontId="22" fillId="4" borderId="30" xfId="0" applyFont="1" applyFill="1" applyBorder="1" applyAlignment="1">
      <alignment horizontal="justify" vertical="center" wrapText="1"/>
    </xf>
    <xf numFmtId="9" fontId="46" fillId="0" borderId="30" xfId="0" applyNumberFormat="1" applyFont="1" applyBorder="1" applyAlignment="1">
      <alignment horizontal="center" vertical="center"/>
    </xf>
    <xf numFmtId="9" fontId="49" fillId="0" borderId="48" xfId="3" applyFont="1" applyBorder="1" applyAlignment="1">
      <alignment horizontal="center" vertical="center" wrapText="1"/>
    </xf>
    <xf numFmtId="9" fontId="49" fillId="0" borderId="30" xfId="3" applyFont="1" applyBorder="1" applyAlignment="1">
      <alignment horizontal="center" vertical="center" wrapText="1"/>
    </xf>
    <xf numFmtId="0" fontId="36" fillId="0" borderId="0" xfId="0" applyFont="1"/>
    <xf numFmtId="0" fontId="10" fillId="0" borderId="59" xfId="0" applyFont="1" applyBorder="1" applyAlignment="1">
      <alignment horizontal="left" vertical="center"/>
    </xf>
    <xf numFmtId="0" fontId="10" fillId="0" borderId="59" xfId="0" applyFont="1" applyBorder="1" applyAlignment="1">
      <alignment horizontal="left" vertical="center" wrapText="1"/>
    </xf>
    <xf numFmtId="0" fontId="11" fillId="4" borderId="43" xfId="0" applyFont="1" applyFill="1" applyBorder="1" applyAlignment="1">
      <alignment horizontal="center" vertical="center" wrapText="1"/>
    </xf>
    <xf numFmtId="9" fontId="49" fillId="4" borderId="48" xfId="3" applyFont="1" applyFill="1" applyBorder="1" applyAlignment="1">
      <alignment horizontal="center" vertical="center" wrapText="1"/>
    </xf>
    <xf numFmtId="9" fontId="49" fillId="4" borderId="30" xfId="3" applyFont="1" applyFill="1" applyBorder="1" applyAlignment="1">
      <alignment horizontal="center" vertical="center" wrapText="1"/>
    </xf>
    <xf numFmtId="0" fontId="11" fillId="0" borderId="30" xfId="0" applyFont="1" applyBorder="1"/>
    <xf numFmtId="0" fontId="26" fillId="0" borderId="30" xfId="0" applyFont="1" applyBorder="1" applyAlignment="1">
      <alignment horizontal="center" vertical="center"/>
    </xf>
    <xf numFmtId="0" fontId="11" fillId="4" borderId="30" xfId="0" applyFont="1" applyFill="1" applyBorder="1" applyAlignment="1">
      <alignment horizontal="left" vertical="center" wrapText="1"/>
    </xf>
    <xf numFmtId="0" fontId="46" fillId="4" borderId="0" xfId="0" applyFont="1" applyFill="1" applyAlignment="1">
      <alignment horizontal="center" vertical="center" wrapText="1"/>
    </xf>
    <xf numFmtId="0" fontId="16" fillId="16" borderId="16" xfId="0" applyFont="1" applyFill="1" applyBorder="1" applyAlignment="1">
      <alignment horizontal="center" vertical="center" wrapText="1"/>
    </xf>
    <xf numFmtId="0" fontId="16" fillId="16" borderId="17" xfId="0" applyFont="1" applyFill="1" applyBorder="1" applyAlignment="1">
      <alignment horizontal="center" vertical="center" wrapText="1"/>
    </xf>
    <xf numFmtId="0" fontId="16" fillId="16" borderId="18" xfId="0" applyFont="1" applyFill="1" applyBorder="1" applyAlignment="1">
      <alignment horizontal="center" vertical="center" wrapText="1"/>
    </xf>
    <xf numFmtId="0" fontId="12" fillId="5" borderId="29" xfId="2"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 xfId="0" applyFont="1" applyFill="1" applyBorder="1" applyAlignment="1">
      <alignment horizontal="center" vertical="center" wrapText="1"/>
    </xf>
    <xf numFmtId="0" fontId="40" fillId="7" borderId="29" xfId="1" applyFont="1" applyFill="1" applyBorder="1" applyAlignment="1">
      <alignment horizontal="center" vertical="center" wrapText="1"/>
    </xf>
    <xf numFmtId="0" fontId="40" fillId="8" borderId="29" xfId="2" applyFont="1" applyFill="1" applyBorder="1" applyAlignment="1">
      <alignment horizontal="center" vertical="center" wrapText="1"/>
    </xf>
    <xf numFmtId="0" fontId="12" fillId="10" borderId="29" xfId="1" applyFont="1" applyFill="1" applyBorder="1" applyAlignment="1">
      <alignment horizontal="center" vertical="center" wrapText="1"/>
    </xf>
    <xf numFmtId="0" fontId="12" fillId="11" borderId="29" xfId="1" applyFont="1" applyFill="1" applyBorder="1" applyAlignment="1">
      <alignment horizontal="center" vertical="center" wrapText="1"/>
    </xf>
    <xf numFmtId="0" fontId="12" fillId="12" borderId="29" xfId="1" applyFont="1" applyFill="1" applyBorder="1" applyAlignment="1">
      <alignment horizontal="center" vertical="center" wrapText="1"/>
    </xf>
    <xf numFmtId="0" fontId="12" fillId="13" borderId="29" xfId="1" applyFont="1" applyFill="1" applyBorder="1" applyAlignment="1">
      <alignment horizontal="center" vertical="center" wrapText="1"/>
    </xf>
    <xf numFmtId="0" fontId="12" fillId="14" borderId="29" xfId="1" applyFont="1" applyFill="1" applyBorder="1" applyAlignment="1">
      <alignment horizontal="center" vertical="center" wrapText="1"/>
    </xf>
    <xf numFmtId="0" fontId="12" fillId="15" borderId="29" xfId="1" applyFont="1" applyFill="1" applyBorder="1" applyAlignment="1">
      <alignment horizontal="center" vertical="center" wrapText="1"/>
    </xf>
    <xf numFmtId="0" fontId="12" fillId="6" borderId="29" xfId="2"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0" xfId="0" applyFont="1" applyAlignment="1">
      <alignment horizontal="center" vertical="center" wrapText="1"/>
    </xf>
    <xf numFmtId="0" fontId="10" fillId="0" borderId="30"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59" xfId="0" applyFont="1" applyBorder="1" applyAlignment="1">
      <alignment horizontal="center" vertical="center"/>
    </xf>
    <xf numFmtId="0" fontId="12" fillId="6" borderId="30" xfId="2" applyFont="1" applyFill="1" applyBorder="1" applyAlignment="1">
      <alignment horizontal="center" vertical="center" wrapText="1"/>
    </xf>
    <xf numFmtId="0" fontId="11" fillId="0" borderId="53" xfId="0" applyFont="1" applyBorder="1" applyAlignment="1">
      <alignment horizontal="center" vertical="center" wrapText="1"/>
    </xf>
    <xf numFmtId="0" fontId="11" fillId="0" borderId="30" xfId="0" applyFont="1" applyBorder="1" applyAlignment="1">
      <alignment horizontal="center" vertical="center" wrapText="1"/>
    </xf>
    <xf numFmtId="0" fontId="10" fillId="0" borderId="53" xfId="0" applyFont="1" applyBorder="1" applyAlignment="1">
      <alignment horizontal="center" vertical="center" wrapText="1"/>
    </xf>
    <xf numFmtId="0" fontId="10" fillId="4" borderId="53"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0" borderId="52"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7" xfId="0" applyFont="1" applyBorder="1" applyAlignment="1">
      <alignment horizontal="center" vertical="center" wrapText="1"/>
    </xf>
    <xf numFmtId="0" fontId="40" fillId="7" borderId="30" xfId="1" applyFont="1" applyFill="1" applyBorder="1" applyAlignment="1">
      <alignment horizontal="center" vertical="center" wrapText="1"/>
    </xf>
    <xf numFmtId="0" fontId="40" fillId="8" borderId="30" xfId="2" applyFont="1" applyFill="1" applyBorder="1" applyAlignment="1">
      <alignment horizontal="center" vertical="center" wrapText="1"/>
    </xf>
    <xf numFmtId="0" fontId="12" fillId="14" borderId="30" xfId="1" applyFont="1" applyFill="1" applyBorder="1" applyAlignment="1">
      <alignment horizontal="center" vertical="center" wrapText="1"/>
    </xf>
    <xf numFmtId="0" fontId="12" fillId="14" borderId="33" xfId="1" applyFont="1" applyFill="1" applyBorder="1" applyAlignment="1">
      <alignment horizontal="center" vertical="center" wrapText="1"/>
    </xf>
    <xf numFmtId="0" fontId="12" fillId="15" borderId="30" xfId="1" applyFont="1" applyFill="1" applyBorder="1" applyAlignment="1">
      <alignment horizontal="center" vertical="center" wrapText="1"/>
    </xf>
    <xf numFmtId="0" fontId="12" fillId="15" borderId="33" xfId="1" applyFont="1" applyFill="1" applyBorder="1" applyAlignment="1">
      <alignment horizontal="center" vertical="center" wrapText="1"/>
    </xf>
    <xf numFmtId="0" fontId="12" fillId="5" borderId="30" xfId="2" applyFont="1" applyFill="1" applyBorder="1" applyAlignment="1">
      <alignment horizontal="center" vertical="center" wrapText="1"/>
    </xf>
    <xf numFmtId="0" fontId="12" fillId="5" borderId="33" xfId="2" applyFont="1" applyFill="1" applyBorder="1" applyAlignment="1">
      <alignment horizontal="center" vertical="center" wrapText="1"/>
    </xf>
    <xf numFmtId="0" fontId="12" fillId="6" borderId="33" xfId="2" applyFont="1" applyFill="1" applyBorder="1" applyAlignment="1">
      <alignment horizontal="center" vertical="center" wrapText="1"/>
    </xf>
    <xf numFmtId="0" fontId="11" fillId="0" borderId="30" xfId="0" applyFont="1" applyBorder="1" applyAlignment="1">
      <alignment horizontal="justify" vertical="center" wrapText="1"/>
    </xf>
    <xf numFmtId="0" fontId="11" fillId="4" borderId="30" xfId="0" applyFont="1" applyFill="1" applyBorder="1" applyAlignment="1">
      <alignment horizontal="left" vertical="center" wrapText="1"/>
    </xf>
    <xf numFmtId="0" fontId="11" fillId="0" borderId="30" xfId="0" applyFont="1" applyBorder="1" applyAlignment="1">
      <alignment vertical="center" wrapText="1"/>
    </xf>
    <xf numFmtId="0" fontId="12" fillId="10" borderId="30" xfId="1" applyFont="1" applyFill="1" applyBorder="1" applyAlignment="1">
      <alignment horizontal="center" vertical="center" wrapText="1"/>
    </xf>
    <xf numFmtId="0" fontId="12" fillId="11" borderId="30" xfId="1" applyFont="1" applyFill="1" applyBorder="1" applyAlignment="1">
      <alignment horizontal="center" vertical="center" wrapText="1"/>
    </xf>
    <xf numFmtId="0" fontId="12" fillId="12" borderId="30" xfId="1" applyFont="1" applyFill="1" applyBorder="1" applyAlignment="1">
      <alignment horizontal="center" vertical="center" wrapText="1"/>
    </xf>
    <xf numFmtId="0" fontId="12" fillId="13" borderId="30" xfId="1" applyFont="1" applyFill="1" applyBorder="1" applyAlignment="1">
      <alignment horizontal="center" vertical="center" wrapText="1"/>
    </xf>
    <xf numFmtId="9" fontId="11" fillId="18" borderId="45" xfId="3" applyFont="1" applyFill="1" applyBorder="1" applyAlignment="1">
      <alignment horizontal="center" vertical="center" wrapText="1"/>
    </xf>
    <xf numFmtId="9" fontId="11" fillId="18" borderId="46" xfId="3" applyFont="1" applyFill="1" applyBorder="1" applyAlignment="1">
      <alignment horizontal="center" vertical="center" wrapText="1"/>
    </xf>
    <xf numFmtId="9" fontId="11" fillId="0" borderId="45" xfId="3" applyFont="1" applyBorder="1" applyAlignment="1">
      <alignment horizontal="center" vertical="center" wrapText="1"/>
    </xf>
    <xf numFmtId="9" fontId="11" fillId="0" borderId="46" xfId="3" applyFont="1" applyBorder="1" applyAlignment="1">
      <alignment horizontal="center" vertical="center" wrapText="1"/>
    </xf>
    <xf numFmtId="9" fontId="13" fillId="0" borderId="45" xfId="0" applyNumberFormat="1" applyFont="1" applyBorder="1" applyAlignment="1">
      <alignment horizontal="center" vertical="center"/>
    </xf>
    <xf numFmtId="9" fontId="13" fillId="0" borderId="46" xfId="0" applyNumberFormat="1" applyFont="1" applyBorder="1" applyAlignment="1">
      <alignment horizontal="center" vertical="center"/>
    </xf>
    <xf numFmtId="0" fontId="11" fillId="0" borderId="44" xfId="0" applyFont="1" applyBorder="1" applyAlignment="1">
      <alignment horizontal="center" vertical="center" wrapText="1"/>
    </xf>
    <xf numFmtId="0" fontId="11" fillId="0" borderId="44" xfId="0" applyFont="1" applyBorder="1" applyAlignment="1">
      <alignment horizontal="justify" vertical="center" wrapText="1"/>
    </xf>
    <xf numFmtId="0" fontId="51" fillId="0" borderId="44" xfId="0" applyFont="1" applyBorder="1" applyAlignment="1">
      <alignment horizontal="justify" vertical="center" wrapText="1"/>
    </xf>
    <xf numFmtId="0" fontId="11" fillId="4" borderId="44" xfId="0" applyFont="1" applyFill="1" applyBorder="1" applyAlignment="1">
      <alignment horizontal="center" vertical="center" wrapText="1"/>
    </xf>
    <xf numFmtId="0" fontId="10" fillId="0" borderId="63" xfId="0" applyFont="1" applyBorder="1" applyAlignment="1">
      <alignment horizontal="justify" vertical="center" wrapText="1"/>
    </xf>
    <xf numFmtId="0" fontId="10" fillId="0" borderId="46" xfId="0" applyFont="1" applyBorder="1" applyAlignment="1">
      <alignment horizontal="justify" vertical="center" wrapText="1"/>
    </xf>
    <xf numFmtId="9" fontId="11" fillId="0" borderId="45" xfId="3" applyFont="1" applyFill="1" applyBorder="1" applyAlignment="1">
      <alignment horizontal="center" vertical="center" wrapText="1"/>
    </xf>
    <xf numFmtId="9" fontId="11" fillId="0" borderId="46" xfId="3" applyFont="1" applyFill="1" applyBorder="1" applyAlignment="1">
      <alignment horizontal="center"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0" fillId="4" borderId="44" xfId="0" applyFont="1" applyFill="1" applyBorder="1" applyAlignment="1">
      <alignment horizontal="center" vertical="center" wrapText="1"/>
    </xf>
    <xf numFmtId="0" fontId="11" fillId="4" borderId="44" xfId="0" applyFont="1" applyFill="1" applyBorder="1" applyAlignment="1">
      <alignment horizontal="justify" vertical="center" wrapText="1"/>
    </xf>
    <xf numFmtId="0" fontId="12" fillId="20" borderId="30" xfId="1" applyFont="1" applyFill="1" applyBorder="1" applyAlignment="1">
      <alignment horizontal="center" vertical="center" wrapText="1"/>
    </xf>
    <xf numFmtId="0" fontId="12" fillId="24" borderId="30" xfId="2" applyFont="1" applyFill="1" applyBorder="1" applyAlignment="1">
      <alignment horizontal="center" vertical="center" wrapText="1"/>
    </xf>
    <xf numFmtId="0" fontId="9" fillId="6" borderId="30" xfId="2" applyFont="1" applyFill="1" applyBorder="1" applyAlignment="1">
      <alignment horizontal="center" vertical="center" wrapText="1"/>
    </xf>
    <xf numFmtId="0" fontId="22" fillId="4" borderId="30" xfId="0" applyFont="1" applyFill="1" applyBorder="1" applyAlignment="1">
      <alignment horizontal="center" vertical="center" wrapText="1"/>
    </xf>
    <xf numFmtId="0" fontId="10" fillId="4" borderId="30" xfId="0" applyFont="1" applyFill="1" applyBorder="1" applyAlignment="1">
      <alignment horizontal="center" vertical="center"/>
    </xf>
    <xf numFmtId="0" fontId="40" fillId="7" borderId="32" xfId="1" applyFont="1" applyFill="1" applyBorder="1" applyAlignment="1">
      <alignment horizontal="center" vertical="center" wrapText="1"/>
    </xf>
    <xf numFmtId="0" fontId="40" fillId="8" borderId="32" xfId="2" applyFont="1" applyFill="1" applyBorder="1" applyAlignment="1">
      <alignment horizontal="center" vertical="center" wrapText="1"/>
    </xf>
    <xf numFmtId="0" fontId="12" fillId="14" borderId="32" xfId="1" applyFont="1" applyFill="1" applyBorder="1" applyAlignment="1">
      <alignment horizontal="center" vertical="center" wrapText="1"/>
    </xf>
    <xf numFmtId="0" fontId="12" fillId="15" borderId="32" xfId="1" applyFont="1" applyFill="1" applyBorder="1" applyAlignment="1">
      <alignment horizontal="center" vertical="center" wrapText="1"/>
    </xf>
    <xf numFmtId="0" fontId="12" fillId="5" borderId="32" xfId="2" applyFont="1" applyFill="1" applyBorder="1" applyAlignment="1">
      <alignment horizontal="center" vertical="center" wrapText="1"/>
    </xf>
    <xf numFmtId="0" fontId="11" fillId="0" borderId="32" xfId="0" applyFont="1" applyBorder="1" applyAlignment="1">
      <alignment horizontal="center" vertical="center" wrapText="1"/>
    </xf>
    <xf numFmtId="0" fontId="12" fillId="6" borderId="32" xfId="2" applyFont="1" applyFill="1" applyBorder="1" applyAlignment="1">
      <alignment horizontal="center" vertical="center" wrapText="1"/>
    </xf>
    <xf numFmtId="0" fontId="11" fillId="0" borderId="32" xfId="0" applyFont="1" applyBorder="1" applyAlignment="1">
      <alignment horizontal="justify" vertical="center" wrapText="1"/>
    </xf>
    <xf numFmtId="0" fontId="10" fillId="0" borderId="35" xfId="0" applyFont="1" applyBorder="1" applyAlignment="1">
      <alignment horizontal="justify" vertical="center" wrapText="1"/>
    </xf>
    <xf numFmtId="0" fontId="10" fillId="0" borderId="36" xfId="0" applyFont="1" applyBorder="1" applyAlignment="1">
      <alignment horizontal="justify"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1" xfId="0" applyFont="1" applyBorder="1" applyAlignment="1">
      <alignment horizontal="center" vertical="center" wrapText="1"/>
    </xf>
    <xf numFmtId="0" fontId="10" fillId="0" borderId="30" xfId="0" applyFont="1" applyBorder="1" applyAlignment="1">
      <alignment horizontal="center" vertical="center"/>
    </xf>
    <xf numFmtId="0" fontId="44" fillId="4" borderId="0" xfId="0" applyFont="1" applyFill="1" applyAlignment="1">
      <alignment horizontal="center" vertical="center" wrapText="1"/>
    </xf>
    <xf numFmtId="0" fontId="11" fillId="0" borderId="30" xfId="0" applyFont="1" applyBorder="1" applyAlignment="1">
      <alignment horizontal="left" vertical="center" wrapText="1"/>
    </xf>
    <xf numFmtId="0" fontId="11" fillId="4" borderId="30" xfId="0" applyFont="1" applyFill="1" applyBorder="1" applyAlignment="1">
      <alignment vertical="center" wrapText="1"/>
    </xf>
    <xf numFmtId="0" fontId="23" fillId="17" borderId="30" xfId="0" applyFont="1" applyFill="1" applyBorder="1" applyAlignment="1">
      <alignment horizontal="center" vertical="center" wrapText="1"/>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21" xfId="2" applyFont="1" applyFill="1" applyBorder="1" applyAlignment="1">
      <alignment horizontal="center" vertical="center" wrapText="1"/>
    </xf>
    <xf numFmtId="0" fontId="12" fillId="5" borderId="3"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2" fillId="6" borderId="10" xfId="2" applyFont="1" applyFill="1" applyBorder="1" applyAlignment="1">
      <alignment horizontal="center" vertical="center" wrapText="1"/>
    </xf>
    <xf numFmtId="0" fontId="12" fillId="6" borderId="11"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1" fillId="0" borderId="26" xfId="0" applyFont="1" applyBorder="1" applyAlignment="1">
      <alignment horizontal="center" vertical="center" wrapText="1"/>
    </xf>
    <xf numFmtId="0" fontId="10" fillId="0" borderId="26" xfId="0" applyFont="1" applyBorder="1" applyAlignment="1">
      <alignment horizontal="center" vertical="center" wrapText="1"/>
    </xf>
    <xf numFmtId="0" fontId="40" fillId="7" borderId="2" xfId="1" applyFont="1" applyFill="1" applyBorder="1" applyAlignment="1">
      <alignment horizontal="center" vertical="center" wrapText="1"/>
    </xf>
    <xf numFmtId="0" fontId="40" fillId="8" borderId="3" xfId="2" applyFont="1" applyFill="1" applyBorder="1" applyAlignment="1">
      <alignment horizontal="center" vertical="center" wrapText="1"/>
    </xf>
    <xf numFmtId="0" fontId="40" fillId="8" borderId="4" xfId="2" applyFont="1" applyFill="1" applyBorder="1" applyAlignment="1">
      <alignment horizontal="center" vertical="center" wrapText="1"/>
    </xf>
    <xf numFmtId="0" fontId="40" fillId="8" borderId="8" xfId="2" applyFont="1" applyFill="1" applyBorder="1" applyAlignment="1">
      <alignment horizontal="center" vertical="center" wrapText="1"/>
    </xf>
    <xf numFmtId="0" fontId="40" fillId="8" borderId="5" xfId="2" applyFont="1" applyFill="1" applyBorder="1" applyAlignment="1">
      <alignment horizontal="center" vertical="center" wrapText="1"/>
    </xf>
    <xf numFmtId="0" fontId="12" fillId="14" borderId="2" xfId="1" applyFont="1" applyFill="1" applyBorder="1" applyAlignment="1">
      <alignment horizontal="center" vertical="center" wrapText="1"/>
    </xf>
    <xf numFmtId="0" fontId="12" fillId="14" borderId="6" xfId="1" applyFont="1" applyFill="1" applyBorder="1" applyAlignment="1">
      <alignment horizontal="center" vertical="center" wrapText="1"/>
    </xf>
    <xf numFmtId="0" fontId="12" fillId="15" borderId="2"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5" borderId="2" xfId="2" applyFont="1" applyFill="1" applyBorder="1" applyAlignment="1">
      <alignment horizontal="center" vertical="center" wrapText="1"/>
    </xf>
    <xf numFmtId="0" fontId="12" fillId="6" borderId="9" xfId="2" applyFont="1" applyFill="1" applyBorder="1" applyAlignment="1">
      <alignment horizontal="center" vertical="center" wrapText="1"/>
    </xf>
    <xf numFmtId="0" fontId="12" fillId="6" borderId="24" xfId="2"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2" fillId="10" borderId="32" xfId="1" applyFont="1" applyFill="1" applyBorder="1" applyAlignment="1">
      <alignment horizontal="center" vertical="center" wrapText="1"/>
    </xf>
    <xf numFmtId="0" fontId="12" fillId="11" borderId="32" xfId="1" applyFont="1" applyFill="1" applyBorder="1" applyAlignment="1">
      <alignment horizontal="center" vertical="center" wrapText="1"/>
    </xf>
    <xf numFmtId="0" fontId="12" fillId="12" borderId="32" xfId="1" applyFont="1" applyFill="1" applyBorder="1" applyAlignment="1">
      <alignment horizontal="center" vertical="center" wrapText="1"/>
    </xf>
    <xf numFmtId="0" fontId="12" fillId="13" borderId="32" xfId="1" applyFont="1" applyFill="1" applyBorder="1" applyAlignment="1">
      <alignment horizontal="center" vertical="center" wrapText="1"/>
    </xf>
    <xf numFmtId="0" fontId="22" fillId="0" borderId="30" xfId="0" applyFont="1" applyBorder="1" applyAlignment="1">
      <alignment horizontal="center" vertical="center" wrapText="1"/>
    </xf>
    <xf numFmtId="9" fontId="23" fillId="17" borderId="30" xfId="3" applyFont="1" applyFill="1" applyBorder="1" applyAlignment="1">
      <alignment horizontal="center" vertical="center" wrapText="1"/>
    </xf>
    <xf numFmtId="0" fontId="10" fillId="0" borderId="30" xfId="0" applyFont="1" applyBorder="1" applyAlignment="1">
      <alignment horizontal="justify" vertical="center" wrapText="1"/>
    </xf>
    <xf numFmtId="0" fontId="11" fillId="4" borderId="26" xfId="1" applyFont="1" applyFill="1" applyBorder="1" applyAlignment="1">
      <alignment horizontal="center" vertical="center" wrapText="1"/>
    </xf>
    <xf numFmtId="0" fontId="12" fillId="4" borderId="26" xfId="1" applyFont="1" applyFill="1" applyBorder="1" applyAlignment="1">
      <alignment horizontal="center" vertical="center" wrapText="1"/>
    </xf>
    <xf numFmtId="0" fontId="11" fillId="4" borderId="41" xfId="2" applyFont="1" applyFill="1" applyBorder="1" applyAlignment="1">
      <alignment horizontal="center" vertical="center" wrapText="1"/>
    </xf>
    <xf numFmtId="0" fontId="40" fillId="7" borderId="2" xfId="1" applyFont="1" applyFill="1" applyBorder="1" applyAlignment="1">
      <alignment horizontal="center" wrapText="1"/>
    </xf>
    <xf numFmtId="0" fontId="40" fillId="8" borderId="3" xfId="2" applyFont="1" applyFill="1" applyBorder="1" applyAlignment="1">
      <alignment horizontal="center" wrapText="1"/>
    </xf>
    <xf numFmtId="0" fontId="40" fillId="8" borderId="8" xfId="2" applyFont="1" applyFill="1" applyBorder="1" applyAlignment="1">
      <alignment horizontal="center" wrapText="1"/>
    </xf>
    <xf numFmtId="0" fontId="40" fillId="8" borderId="9" xfId="2" applyFont="1" applyFill="1" applyBorder="1" applyAlignment="1">
      <alignment horizontal="center" wrapText="1"/>
    </xf>
    <xf numFmtId="0" fontId="12" fillId="5" borderId="25" xfId="2"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30" xfId="0" applyFont="1" applyFill="1" applyBorder="1" applyAlignment="1">
      <alignment horizontal="justify" vertical="center" wrapText="1"/>
    </xf>
    <xf numFmtId="0" fontId="11" fillId="4" borderId="30" xfId="2" applyFont="1" applyFill="1" applyBorder="1" applyAlignment="1">
      <alignment horizontal="justify" vertical="center" wrapText="1"/>
    </xf>
    <xf numFmtId="0" fontId="11" fillId="0" borderId="33" xfId="0" applyFont="1" applyBorder="1" applyAlignment="1">
      <alignment horizontal="justify" vertical="center" wrapText="1"/>
    </xf>
    <xf numFmtId="0" fontId="11" fillId="0" borderId="31" xfId="0" applyFont="1" applyBorder="1" applyAlignment="1">
      <alignment horizontal="justify" vertical="center" wrapText="1"/>
    </xf>
    <xf numFmtId="0" fontId="22" fillId="0" borderId="30" xfId="0" applyFont="1" applyBorder="1" applyAlignment="1">
      <alignment horizontal="justify" vertical="center" wrapText="1"/>
    </xf>
    <xf numFmtId="0" fontId="11" fillId="23" borderId="30" xfId="0" applyFont="1" applyFill="1" applyBorder="1" applyAlignment="1">
      <alignment vertical="center" wrapText="1"/>
    </xf>
    <xf numFmtId="0" fontId="11" fillId="0" borderId="34" xfId="0" applyFont="1" applyBorder="1" applyAlignment="1">
      <alignment horizontal="justify"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1" xfId="0" applyFont="1" applyBorder="1" applyAlignment="1">
      <alignment horizontal="center" vertical="center"/>
    </xf>
    <xf numFmtId="0" fontId="11" fillId="0" borderId="42" xfId="0" applyFont="1" applyBorder="1" applyAlignment="1">
      <alignment horizontal="center" vertical="center" wrapText="1"/>
    </xf>
    <xf numFmtId="0" fontId="11" fillId="0" borderId="47"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10" fillId="4" borderId="30" xfId="0" applyFont="1" applyFill="1" applyBorder="1" applyAlignment="1">
      <alignment horizontal="justify" vertical="center" wrapText="1"/>
    </xf>
    <xf numFmtId="0" fontId="11" fillId="4" borderId="33" xfId="0" applyFont="1" applyFill="1" applyBorder="1" applyAlignment="1">
      <alignment horizontal="justify" vertical="center" wrapText="1"/>
    </xf>
    <xf numFmtId="0" fontId="11" fillId="4" borderId="31" xfId="0" applyFont="1" applyFill="1" applyBorder="1" applyAlignment="1">
      <alignment horizontal="justify" vertical="center" wrapText="1"/>
    </xf>
    <xf numFmtId="0" fontId="11" fillId="4" borderId="34" xfId="0" applyFont="1" applyFill="1" applyBorder="1" applyAlignment="1">
      <alignment horizontal="justify" vertical="center" wrapText="1"/>
    </xf>
    <xf numFmtId="0" fontId="11" fillId="4" borderId="34" xfId="0" applyFont="1" applyFill="1" applyBorder="1" applyAlignment="1">
      <alignment horizontal="center" vertical="center" wrapText="1"/>
    </xf>
    <xf numFmtId="0" fontId="11" fillId="4" borderId="31" xfId="0" applyFont="1" applyFill="1" applyBorder="1" applyAlignment="1">
      <alignment horizontal="center" vertical="center" wrapText="1"/>
    </xf>
    <xf numFmtId="9" fontId="13" fillId="4" borderId="32" xfId="0" applyNumberFormat="1" applyFont="1" applyFill="1" applyBorder="1" applyAlignment="1">
      <alignment horizontal="center" vertical="center"/>
    </xf>
    <xf numFmtId="9" fontId="11" fillId="4" borderId="32" xfId="3" applyFont="1" applyFill="1" applyBorder="1" applyAlignment="1">
      <alignment horizontal="center" vertical="center" wrapText="1"/>
    </xf>
    <xf numFmtId="0" fontId="11" fillId="4" borderId="32" xfId="0" applyFont="1" applyFill="1" applyBorder="1" applyAlignment="1">
      <alignment horizontal="justify" vertical="center" wrapText="1"/>
    </xf>
    <xf numFmtId="0" fontId="11" fillId="4" borderId="32" xfId="0" applyFont="1" applyFill="1" applyBorder="1" applyAlignment="1">
      <alignment horizontal="center" vertical="center" wrapText="1"/>
    </xf>
    <xf numFmtId="0" fontId="11" fillId="4" borderId="43" xfId="0" applyFont="1" applyFill="1" applyBorder="1" applyAlignment="1">
      <alignment horizontal="center" vertical="center" wrapText="1"/>
    </xf>
    <xf numFmtId="9" fontId="11" fillId="4" borderId="35" xfId="0" applyNumberFormat="1"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21" borderId="30" xfId="0" applyFont="1" applyFill="1" applyBorder="1" applyAlignment="1">
      <alignment horizontal="justify" vertical="center" wrapText="1"/>
    </xf>
  </cellXfs>
  <cellStyles count="7">
    <cellStyle name="60% - Énfasis1" xfId="2" builtinId="32"/>
    <cellStyle name="Hipervínculo 2" xfId="4" xr:uid="{2BA8CF69-7162-4FDB-937F-6D41AC0B526E}"/>
    <cellStyle name="Hipervínculo 3" xfId="5" xr:uid="{46F4B974-FD91-4CCA-A523-F2430936F4C4}"/>
    <cellStyle name="Neutral" xfId="1" builtinId="28"/>
    <cellStyle name="Normal" xfId="0" builtinId="0"/>
    <cellStyle name="Porcentaje" xfId="3" builtinId="5"/>
    <cellStyle name="Porcentaje 2" xfId="6" xr:uid="{6790D135-6B4A-4ABC-BD16-36D328399133}"/>
  </cellStyles>
  <dxfs count="0"/>
  <tableStyles count="0" defaultTableStyle="TableStyleMedium2" defaultPivotStyle="PivotStyleLight16"/>
  <colors>
    <mruColors>
      <color rgb="FF769B69"/>
      <color rgb="FFB1D59B"/>
      <color rgb="FF9ED791"/>
      <color rgb="FFC2DEB0"/>
      <color rgb="FF78C764"/>
      <color rgb="FF65B553"/>
      <color rgb="FFA7FF47"/>
      <color rgb="FFECFFD8"/>
      <color rgb="FF52A242"/>
      <color rgb="FF520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2572845</xdr:colOff>
      <xdr:row>4</xdr:row>
      <xdr:rowOff>32002</xdr:rowOff>
    </xdr:from>
    <xdr:to>
      <xdr:col>3</xdr:col>
      <xdr:colOff>3965155</xdr:colOff>
      <xdr:row>8</xdr:row>
      <xdr:rowOff>133378</xdr:rowOff>
    </xdr:to>
    <xdr:pic>
      <xdr:nvPicPr>
        <xdr:cNvPr id="2" name="Imagen 1">
          <a:extLst>
            <a:ext uri="{FF2B5EF4-FFF2-40B4-BE49-F238E27FC236}">
              <a16:creationId xmlns:a16="http://schemas.microsoft.com/office/drawing/2014/main" id="{6EB57761-5E47-43F8-98FD-50470F116149}"/>
            </a:ext>
          </a:extLst>
        </xdr:cNvPr>
        <xdr:cNvPicPr>
          <a:picLocks noChangeAspect="1"/>
        </xdr:cNvPicPr>
      </xdr:nvPicPr>
      <xdr:blipFill>
        <a:blip xmlns:r="http://schemas.openxmlformats.org/officeDocument/2006/relationships" r:embed="rId1"/>
        <a:stretch>
          <a:fillRect/>
        </a:stretch>
      </xdr:blipFill>
      <xdr:spPr>
        <a:xfrm>
          <a:off x="6711293" y="3196054"/>
          <a:ext cx="1392310" cy="8568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308919</xdr:colOff>
      <xdr:row>0</xdr:row>
      <xdr:rowOff>128717</xdr:rowOff>
    </xdr:from>
    <xdr:to>
      <xdr:col>1</xdr:col>
      <xdr:colOff>236528</xdr:colOff>
      <xdr:row>2</xdr:row>
      <xdr:rowOff>339622</xdr:rowOff>
    </xdr:to>
    <xdr:pic>
      <xdr:nvPicPr>
        <xdr:cNvPr id="4" name="Imagen 3">
          <a:extLst>
            <a:ext uri="{FF2B5EF4-FFF2-40B4-BE49-F238E27FC236}">
              <a16:creationId xmlns:a16="http://schemas.microsoft.com/office/drawing/2014/main" id="{B27B32AB-E0A6-4FCF-AEF1-3CC021144450}"/>
            </a:ext>
          </a:extLst>
        </xdr:cNvPr>
        <xdr:cNvPicPr>
          <a:picLocks noChangeAspect="1"/>
        </xdr:cNvPicPr>
      </xdr:nvPicPr>
      <xdr:blipFill>
        <a:blip xmlns:r="http://schemas.openxmlformats.org/officeDocument/2006/relationships" r:embed="rId1"/>
        <a:stretch>
          <a:fillRect/>
        </a:stretch>
      </xdr:blipFill>
      <xdr:spPr>
        <a:xfrm>
          <a:off x="308919" y="128717"/>
          <a:ext cx="2476190" cy="152381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2476190</xdr:colOff>
      <xdr:row>2</xdr:row>
      <xdr:rowOff>1001471</xdr:rowOff>
    </xdr:to>
    <xdr:pic>
      <xdr:nvPicPr>
        <xdr:cNvPr id="5" name="Imagen 4">
          <a:extLst>
            <a:ext uri="{FF2B5EF4-FFF2-40B4-BE49-F238E27FC236}">
              <a16:creationId xmlns:a16="http://schemas.microsoft.com/office/drawing/2014/main" id="{776ED433-E5DF-45C9-A143-C03B4D66B255}"/>
            </a:ext>
          </a:extLst>
        </xdr:cNvPr>
        <xdr:cNvPicPr>
          <a:picLocks noChangeAspect="1"/>
        </xdr:cNvPicPr>
      </xdr:nvPicPr>
      <xdr:blipFill>
        <a:blip xmlns:r="http://schemas.openxmlformats.org/officeDocument/2006/relationships" r:embed="rId1"/>
        <a:stretch>
          <a:fillRect/>
        </a:stretch>
      </xdr:blipFill>
      <xdr:spPr>
        <a:xfrm>
          <a:off x="0" y="0"/>
          <a:ext cx="2476190" cy="152381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158750</xdr:colOff>
      <xdr:row>0</xdr:row>
      <xdr:rowOff>0</xdr:rowOff>
    </xdr:from>
    <xdr:to>
      <xdr:col>0</xdr:col>
      <xdr:colOff>2317440</xdr:colOff>
      <xdr:row>2</xdr:row>
      <xdr:rowOff>43993</xdr:rowOff>
    </xdr:to>
    <xdr:pic>
      <xdr:nvPicPr>
        <xdr:cNvPr id="4" name="Imagen 3">
          <a:extLst>
            <a:ext uri="{FF2B5EF4-FFF2-40B4-BE49-F238E27FC236}">
              <a16:creationId xmlns:a16="http://schemas.microsoft.com/office/drawing/2014/main" id="{EE15D90A-E98C-4A3A-A446-2E3CECD043DE}"/>
            </a:ext>
          </a:extLst>
        </xdr:cNvPr>
        <xdr:cNvPicPr>
          <a:picLocks noChangeAspect="1"/>
        </xdr:cNvPicPr>
      </xdr:nvPicPr>
      <xdr:blipFill>
        <a:blip xmlns:r="http://schemas.openxmlformats.org/officeDocument/2006/relationships" r:embed="rId1"/>
        <a:stretch>
          <a:fillRect/>
        </a:stretch>
      </xdr:blipFill>
      <xdr:spPr>
        <a:xfrm>
          <a:off x="158750" y="0"/>
          <a:ext cx="2158690" cy="13284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15874</xdr:colOff>
      <xdr:row>0</xdr:row>
      <xdr:rowOff>31750</xdr:rowOff>
    </xdr:from>
    <xdr:to>
      <xdr:col>0</xdr:col>
      <xdr:colOff>2668935</xdr:colOff>
      <xdr:row>2</xdr:row>
      <xdr:rowOff>365125</xdr:rowOff>
    </xdr:to>
    <xdr:pic>
      <xdr:nvPicPr>
        <xdr:cNvPr id="4" name="Imagen 3">
          <a:extLst>
            <a:ext uri="{FF2B5EF4-FFF2-40B4-BE49-F238E27FC236}">
              <a16:creationId xmlns:a16="http://schemas.microsoft.com/office/drawing/2014/main" id="{70E5942D-61AC-488B-81E7-4B5171889029}"/>
            </a:ext>
          </a:extLst>
        </xdr:cNvPr>
        <xdr:cNvPicPr>
          <a:picLocks noChangeAspect="1"/>
        </xdr:cNvPicPr>
      </xdr:nvPicPr>
      <xdr:blipFill>
        <a:blip xmlns:r="http://schemas.openxmlformats.org/officeDocument/2006/relationships" r:embed="rId1"/>
        <a:stretch>
          <a:fillRect/>
        </a:stretch>
      </xdr:blipFill>
      <xdr:spPr>
        <a:xfrm>
          <a:off x="15874" y="31750"/>
          <a:ext cx="2653061" cy="14287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0</xdr:col>
      <xdr:colOff>2533340</xdr:colOff>
      <xdr:row>2</xdr:row>
      <xdr:rowOff>152210</xdr:rowOff>
    </xdr:to>
    <xdr:pic>
      <xdr:nvPicPr>
        <xdr:cNvPr id="4" name="Imagen 3">
          <a:extLst>
            <a:ext uri="{FF2B5EF4-FFF2-40B4-BE49-F238E27FC236}">
              <a16:creationId xmlns:a16="http://schemas.microsoft.com/office/drawing/2014/main" id="{6EA0C971-E86D-4E08-8100-5F07B65A0D32}"/>
            </a:ext>
          </a:extLst>
        </xdr:cNvPr>
        <xdr:cNvPicPr>
          <a:picLocks noChangeAspect="1"/>
        </xdr:cNvPicPr>
      </xdr:nvPicPr>
      <xdr:blipFill>
        <a:blip xmlns:r="http://schemas.openxmlformats.org/officeDocument/2006/relationships" r:embed="rId1"/>
        <a:stretch>
          <a:fillRect/>
        </a:stretch>
      </xdr:blipFill>
      <xdr:spPr>
        <a:xfrm>
          <a:off x="57150" y="114300"/>
          <a:ext cx="2476190" cy="152381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2476190</xdr:colOff>
      <xdr:row>2</xdr:row>
      <xdr:rowOff>284255</xdr:rowOff>
    </xdr:to>
    <xdr:pic>
      <xdr:nvPicPr>
        <xdr:cNvPr id="6" name="Imagen 5">
          <a:extLst>
            <a:ext uri="{FF2B5EF4-FFF2-40B4-BE49-F238E27FC236}">
              <a16:creationId xmlns:a16="http://schemas.microsoft.com/office/drawing/2014/main" id="{D0AE268E-D56C-4D49-94C7-2B70F4783016}"/>
            </a:ext>
          </a:extLst>
        </xdr:cNvPr>
        <xdr:cNvPicPr>
          <a:picLocks noChangeAspect="1"/>
        </xdr:cNvPicPr>
      </xdr:nvPicPr>
      <xdr:blipFill>
        <a:blip xmlns:r="http://schemas.openxmlformats.org/officeDocument/2006/relationships" r:embed="rId1"/>
        <a:stretch>
          <a:fillRect/>
        </a:stretch>
      </xdr:blipFill>
      <xdr:spPr>
        <a:xfrm>
          <a:off x="0" y="0"/>
          <a:ext cx="2476190" cy="152381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154081</xdr:colOff>
      <xdr:row>0</xdr:row>
      <xdr:rowOff>126066</xdr:rowOff>
    </xdr:from>
    <xdr:to>
      <xdr:col>0</xdr:col>
      <xdr:colOff>2630271</xdr:colOff>
      <xdr:row>2</xdr:row>
      <xdr:rowOff>403222</xdr:rowOff>
    </xdr:to>
    <xdr:pic>
      <xdr:nvPicPr>
        <xdr:cNvPr id="4" name="Imagen 3">
          <a:extLst>
            <a:ext uri="{FF2B5EF4-FFF2-40B4-BE49-F238E27FC236}">
              <a16:creationId xmlns:a16="http://schemas.microsoft.com/office/drawing/2014/main" id="{46A7B1C4-7EE0-4729-9ADD-625C0806223F}"/>
            </a:ext>
          </a:extLst>
        </xdr:cNvPr>
        <xdr:cNvPicPr>
          <a:picLocks noChangeAspect="1"/>
        </xdr:cNvPicPr>
      </xdr:nvPicPr>
      <xdr:blipFill>
        <a:blip xmlns:r="http://schemas.openxmlformats.org/officeDocument/2006/relationships" r:embed="rId1"/>
        <a:stretch>
          <a:fillRect/>
        </a:stretch>
      </xdr:blipFill>
      <xdr:spPr>
        <a:xfrm>
          <a:off x="154081" y="126066"/>
          <a:ext cx="2476190" cy="152381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112059</xdr:colOff>
      <xdr:row>0</xdr:row>
      <xdr:rowOff>0</xdr:rowOff>
    </xdr:from>
    <xdr:to>
      <xdr:col>0</xdr:col>
      <xdr:colOff>2588249</xdr:colOff>
      <xdr:row>2</xdr:row>
      <xdr:rowOff>389214</xdr:rowOff>
    </xdr:to>
    <xdr:pic>
      <xdr:nvPicPr>
        <xdr:cNvPr id="4" name="Imagen 3">
          <a:extLst>
            <a:ext uri="{FF2B5EF4-FFF2-40B4-BE49-F238E27FC236}">
              <a16:creationId xmlns:a16="http://schemas.microsoft.com/office/drawing/2014/main" id="{6FF9D2D1-D1D5-47BE-BB4D-53BB9DEEE8CE}"/>
            </a:ext>
          </a:extLst>
        </xdr:cNvPr>
        <xdr:cNvPicPr>
          <a:picLocks noChangeAspect="1"/>
        </xdr:cNvPicPr>
      </xdr:nvPicPr>
      <xdr:blipFill>
        <a:blip xmlns:r="http://schemas.openxmlformats.org/officeDocument/2006/relationships" r:embed="rId1"/>
        <a:stretch>
          <a:fillRect/>
        </a:stretch>
      </xdr:blipFill>
      <xdr:spPr>
        <a:xfrm>
          <a:off x="112059" y="0"/>
          <a:ext cx="2476190" cy="152381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167105</xdr:colOff>
      <xdr:row>0</xdr:row>
      <xdr:rowOff>83553</xdr:rowOff>
    </xdr:from>
    <xdr:to>
      <xdr:col>0</xdr:col>
      <xdr:colOff>2643295</xdr:colOff>
      <xdr:row>2</xdr:row>
      <xdr:rowOff>270521</xdr:rowOff>
    </xdr:to>
    <xdr:pic>
      <xdr:nvPicPr>
        <xdr:cNvPr id="4" name="Imagen 3">
          <a:extLst>
            <a:ext uri="{FF2B5EF4-FFF2-40B4-BE49-F238E27FC236}">
              <a16:creationId xmlns:a16="http://schemas.microsoft.com/office/drawing/2014/main" id="{E2797A99-845E-4C22-9B57-4E8E00F6A999}"/>
            </a:ext>
          </a:extLst>
        </xdr:cNvPr>
        <xdr:cNvPicPr>
          <a:picLocks noChangeAspect="1"/>
        </xdr:cNvPicPr>
      </xdr:nvPicPr>
      <xdr:blipFill>
        <a:blip xmlns:r="http://schemas.openxmlformats.org/officeDocument/2006/relationships" r:embed="rId1"/>
        <a:stretch>
          <a:fillRect/>
        </a:stretch>
      </xdr:blipFill>
      <xdr:spPr>
        <a:xfrm>
          <a:off x="167105" y="83553"/>
          <a:ext cx="2476190" cy="152381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150394</xdr:colOff>
      <xdr:row>0</xdr:row>
      <xdr:rowOff>100263</xdr:rowOff>
    </xdr:from>
    <xdr:to>
      <xdr:col>0</xdr:col>
      <xdr:colOff>2626584</xdr:colOff>
      <xdr:row>2</xdr:row>
      <xdr:rowOff>354073</xdr:rowOff>
    </xdr:to>
    <xdr:pic>
      <xdr:nvPicPr>
        <xdr:cNvPr id="4" name="Imagen 3">
          <a:extLst>
            <a:ext uri="{FF2B5EF4-FFF2-40B4-BE49-F238E27FC236}">
              <a16:creationId xmlns:a16="http://schemas.microsoft.com/office/drawing/2014/main" id="{175D8C5E-7D0D-42A7-B940-A82B3AB57C11}"/>
            </a:ext>
          </a:extLst>
        </xdr:cNvPr>
        <xdr:cNvPicPr>
          <a:picLocks noChangeAspect="1"/>
        </xdr:cNvPicPr>
      </xdr:nvPicPr>
      <xdr:blipFill>
        <a:blip xmlns:r="http://schemas.openxmlformats.org/officeDocument/2006/relationships" r:embed="rId1"/>
        <a:stretch>
          <a:fillRect/>
        </a:stretch>
      </xdr:blipFill>
      <xdr:spPr>
        <a:xfrm>
          <a:off x="150394" y="100263"/>
          <a:ext cx="2476190" cy="152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321057</xdr:colOff>
      <xdr:row>0</xdr:row>
      <xdr:rowOff>146625</xdr:rowOff>
    </xdr:from>
    <xdr:to>
      <xdr:col>24</xdr:col>
      <xdr:colOff>116158</xdr:colOff>
      <xdr:row>0</xdr:row>
      <xdr:rowOff>1025047</xdr:rowOff>
    </xdr:to>
    <xdr:pic>
      <xdr:nvPicPr>
        <xdr:cNvPr id="3" name="Gráfico 1">
          <a:extLst>
            <a:ext uri="{FF2B5EF4-FFF2-40B4-BE49-F238E27FC236}">
              <a16:creationId xmlns:a16="http://schemas.microsoft.com/office/drawing/2014/main" id="{6536CCC7-8221-4D79-AA9F-6E69E22823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3231182" y="146625"/>
          <a:ext cx="2700226" cy="878589"/>
        </a:xfrm>
        <a:prstGeom prst="rect">
          <a:avLst/>
        </a:prstGeom>
      </xdr:spPr>
    </xdr:pic>
    <xdr:clientData/>
  </xdr:twoCellAnchor>
  <xdr:twoCellAnchor editAs="oneCell">
    <xdr:from>
      <xdr:col>0</xdr:col>
      <xdr:colOff>133684</xdr:colOff>
      <xdr:row>0</xdr:row>
      <xdr:rowOff>83553</xdr:rowOff>
    </xdr:from>
    <xdr:to>
      <xdr:col>0</xdr:col>
      <xdr:colOff>2609874</xdr:colOff>
      <xdr:row>2</xdr:row>
      <xdr:rowOff>103416</xdr:rowOff>
    </xdr:to>
    <xdr:pic>
      <xdr:nvPicPr>
        <xdr:cNvPr id="4" name="Imagen 3">
          <a:extLst>
            <a:ext uri="{FF2B5EF4-FFF2-40B4-BE49-F238E27FC236}">
              <a16:creationId xmlns:a16="http://schemas.microsoft.com/office/drawing/2014/main" id="{E09646D5-90D5-F50B-8DAA-F10FE8B01EA1}"/>
            </a:ext>
          </a:extLst>
        </xdr:cNvPr>
        <xdr:cNvPicPr>
          <a:picLocks noChangeAspect="1"/>
        </xdr:cNvPicPr>
      </xdr:nvPicPr>
      <xdr:blipFill>
        <a:blip xmlns:r="http://schemas.openxmlformats.org/officeDocument/2006/relationships" r:embed="rId3"/>
        <a:stretch>
          <a:fillRect/>
        </a:stretch>
      </xdr:blipFill>
      <xdr:spPr>
        <a:xfrm>
          <a:off x="133684" y="83553"/>
          <a:ext cx="2476190" cy="152381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107540</xdr:colOff>
      <xdr:row>0</xdr:row>
      <xdr:rowOff>76815</xdr:rowOff>
    </xdr:from>
    <xdr:to>
      <xdr:col>0</xdr:col>
      <xdr:colOff>2583730</xdr:colOff>
      <xdr:row>2</xdr:row>
      <xdr:rowOff>248690</xdr:rowOff>
    </xdr:to>
    <xdr:pic>
      <xdr:nvPicPr>
        <xdr:cNvPr id="4" name="Imagen 3">
          <a:extLst>
            <a:ext uri="{FF2B5EF4-FFF2-40B4-BE49-F238E27FC236}">
              <a16:creationId xmlns:a16="http://schemas.microsoft.com/office/drawing/2014/main" id="{78820A33-9266-4868-8F04-19131CE48F1A}"/>
            </a:ext>
          </a:extLst>
        </xdr:cNvPr>
        <xdr:cNvPicPr>
          <a:picLocks noChangeAspect="1"/>
        </xdr:cNvPicPr>
      </xdr:nvPicPr>
      <xdr:blipFill>
        <a:blip xmlns:r="http://schemas.openxmlformats.org/officeDocument/2006/relationships" r:embed="rId1"/>
        <a:stretch>
          <a:fillRect/>
        </a:stretch>
      </xdr:blipFill>
      <xdr:spPr>
        <a:xfrm>
          <a:off x="107540" y="76815"/>
          <a:ext cx="2476190" cy="152381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74414</xdr:colOff>
      <xdr:row>0</xdr:row>
      <xdr:rowOff>0</xdr:rowOff>
    </xdr:from>
    <xdr:to>
      <xdr:col>0</xdr:col>
      <xdr:colOff>2550604</xdr:colOff>
      <xdr:row>1</xdr:row>
      <xdr:rowOff>630841</xdr:rowOff>
    </xdr:to>
    <xdr:pic>
      <xdr:nvPicPr>
        <xdr:cNvPr id="4" name="Imagen 3">
          <a:extLst>
            <a:ext uri="{FF2B5EF4-FFF2-40B4-BE49-F238E27FC236}">
              <a16:creationId xmlns:a16="http://schemas.microsoft.com/office/drawing/2014/main" id="{F665DA85-8EDA-4D62-83EB-27B018E77B5A}"/>
            </a:ext>
          </a:extLst>
        </xdr:cNvPr>
        <xdr:cNvPicPr>
          <a:picLocks noChangeAspect="1"/>
        </xdr:cNvPicPr>
      </xdr:nvPicPr>
      <xdr:blipFill>
        <a:blip xmlns:r="http://schemas.openxmlformats.org/officeDocument/2006/relationships" r:embed="rId1"/>
        <a:stretch>
          <a:fillRect/>
        </a:stretch>
      </xdr:blipFill>
      <xdr:spPr>
        <a:xfrm>
          <a:off x="74414" y="0"/>
          <a:ext cx="2476190" cy="152381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2523815</xdr:colOff>
      <xdr:row>1</xdr:row>
      <xdr:rowOff>777685</xdr:rowOff>
    </xdr:to>
    <xdr:pic>
      <xdr:nvPicPr>
        <xdr:cNvPr id="2" name="Imagen 1">
          <a:extLst>
            <a:ext uri="{FF2B5EF4-FFF2-40B4-BE49-F238E27FC236}">
              <a16:creationId xmlns:a16="http://schemas.microsoft.com/office/drawing/2014/main" id="{9DCEE661-4FE0-4724-B115-DCD1A0EA9F66}"/>
            </a:ext>
          </a:extLst>
        </xdr:cNvPr>
        <xdr:cNvPicPr>
          <a:picLocks noChangeAspect="1"/>
        </xdr:cNvPicPr>
      </xdr:nvPicPr>
      <xdr:blipFill>
        <a:blip xmlns:r="http://schemas.openxmlformats.org/officeDocument/2006/relationships" r:embed="rId1"/>
        <a:stretch>
          <a:fillRect/>
        </a:stretch>
      </xdr:blipFill>
      <xdr:spPr>
        <a:xfrm>
          <a:off x="47625" y="142875"/>
          <a:ext cx="2476190" cy="152381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216477</xdr:colOff>
      <xdr:row>0</xdr:row>
      <xdr:rowOff>173182</xdr:rowOff>
    </xdr:from>
    <xdr:to>
      <xdr:col>0</xdr:col>
      <xdr:colOff>2692667</xdr:colOff>
      <xdr:row>2</xdr:row>
      <xdr:rowOff>333185</xdr:rowOff>
    </xdr:to>
    <xdr:pic>
      <xdr:nvPicPr>
        <xdr:cNvPr id="5" name="Imagen 4">
          <a:extLst>
            <a:ext uri="{FF2B5EF4-FFF2-40B4-BE49-F238E27FC236}">
              <a16:creationId xmlns:a16="http://schemas.microsoft.com/office/drawing/2014/main" id="{60837BFF-6105-471D-8124-CC89073248BC}"/>
            </a:ext>
          </a:extLst>
        </xdr:cNvPr>
        <xdr:cNvPicPr>
          <a:picLocks noChangeAspect="1"/>
        </xdr:cNvPicPr>
      </xdr:nvPicPr>
      <xdr:blipFill>
        <a:blip xmlns:r="http://schemas.openxmlformats.org/officeDocument/2006/relationships" r:embed="rId1"/>
        <a:stretch>
          <a:fillRect/>
        </a:stretch>
      </xdr:blipFill>
      <xdr:spPr>
        <a:xfrm>
          <a:off x="216477" y="173182"/>
          <a:ext cx="2476190" cy="152381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35944</xdr:colOff>
      <xdr:row>0</xdr:row>
      <xdr:rowOff>0</xdr:rowOff>
    </xdr:from>
    <xdr:to>
      <xdr:col>0</xdr:col>
      <xdr:colOff>2512134</xdr:colOff>
      <xdr:row>1</xdr:row>
      <xdr:rowOff>643197</xdr:rowOff>
    </xdr:to>
    <xdr:pic>
      <xdr:nvPicPr>
        <xdr:cNvPr id="4" name="Imagen 3">
          <a:extLst>
            <a:ext uri="{FF2B5EF4-FFF2-40B4-BE49-F238E27FC236}">
              <a16:creationId xmlns:a16="http://schemas.microsoft.com/office/drawing/2014/main" id="{22D6466B-D07B-420D-9B75-62162431570F}"/>
            </a:ext>
          </a:extLst>
        </xdr:cNvPr>
        <xdr:cNvPicPr>
          <a:picLocks noChangeAspect="1"/>
        </xdr:cNvPicPr>
      </xdr:nvPicPr>
      <xdr:blipFill>
        <a:blip xmlns:r="http://schemas.openxmlformats.org/officeDocument/2006/relationships" r:embed="rId1"/>
        <a:stretch>
          <a:fillRect/>
        </a:stretch>
      </xdr:blipFill>
      <xdr:spPr>
        <a:xfrm>
          <a:off x="35944" y="0"/>
          <a:ext cx="2476190" cy="152381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79375</xdr:colOff>
      <xdr:row>0</xdr:row>
      <xdr:rowOff>99219</xdr:rowOff>
    </xdr:from>
    <xdr:to>
      <xdr:col>0</xdr:col>
      <xdr:colOff>2555565</xdr:colOff>
      <xdr:row>2</xdr:row>
      <xdr:rowOff>15685</xdr:rowOff>
    </xdr:to>
    <xdr:pic>
      <xdr:nvPicPr>
        <xdr:cNvPr id="2" name="Imagen 1">
          <a:extLst>
            <a:ext uri="{FF2B5EF4-FFF2-40B4-BE49-F238E27FC236}">
              <a16:creationId xmlns:a16="http://schemas.microsoft.com/office/drawing/2014/main" id="{C72A7DF8-4B88-46B6-BD4A-901A645A582E}"/>
            </a:ext>
          </a:extLst>
        </xdr:cNvPr>
        <xdr:cNvPicPr>
          <a:picLocks noChangeAspect="1"/>
        </xdr:cNvPicPr>
      </xdr:nvPicPr>
      <xdr:blipFill>
        <a:blip xmlns:r="http://schemas.openxmlformats.org/officeDocument/2006/relationships" r:embed="rId1"/>
        <a:stretch>
          <a:fillRect/>
        </a:stretch>
      </xdr:blipFill>
      <xdr:spPr>
        <a:xfrm>
          <a:off x="79375" y="99219"/>
          <a:ext cx="2476190" cy="15238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130736</xdr:colOff>
      <xdr:row>0</xdr:row>
      <xdr:rowOff>74706</xdr:rowOff>
    </xdr:from>
    <xdr:to>
      <xdr:col>0</xdr:col>
      <xdr:colOff>2606926</xdr:colOff>
      <xdr:row>1</xdr:row>
      <xdr:rowOff>720722</xdr:rowOff>
    </xdr:to>
    <xdr:pic>
      <xdr:nvPicPr>
        <xdr:cNvPr id="4" name="Imagen 3">
          <a:extLst>
            <a:ext uri="{FF2B5EF4-FFF2-40B4-BE49-F238E27FC236}">
              <a16:creationId xmlns:a16="http://schemas.microsoft.com/office/drawing/2014/main" id="{0BED5750-A9C2-4917-A318-7DB230CACC7C}"/>
            </a:ext>
          </a:extLst>
        </xdr:cNvPr>
        <xdr:cNvPicPr>
          <a:picLocks noChangeAspect="1"/>
        </xdr:cNvPicPr>
      </xdr:nvPicPr>
      <xdr:blipFill>
        <a:blip xmlns:r="http://schemas.openxmlformats.org/officeDocument/2006/relationships" r:embed="rId1"/>
        <a:stretch>
          <a:fillRect/>
        </a:stretch>
      </xdr:blipFill>
      <xdr:spPr>
        <a:xfrm>
          <a:off x="130736" y="74706"/>
          <a:ext cx="2476190" cy="152381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2476190</xdr:colOff>
      <xdr:row>2</xdr:row>
      <xdr:rowOff>428435</xdr:rowOff>
    </xdr:to>
    <xdr:pic>
      <xdr:nvPicPr>
        <xdr:cNvPr id="4" name="Imagen 3">
          <a:extLst>
            <a:ext uri="{FF2B5EF4-FFF2-40B4-BE49-F238E27FC236}">
              <a16:creationId xmlns:a16="http://schemas.microsoft.com/office/drawing/2014/main" id="{FE664DCF-4368-4162-B0CB-E5408482B07A}"/>
            </a:ext>
          </a:extLst>
        </xdr:cNvPr>
        <xdr:cNvPicPr>
          <a:picLocks noChangeAspect="1"/>
        </xdr:cNvPicPr>
      </xdr:nvPicPr>
      <xdr:blipFill>
        <a:blip xmlns:r="http://schemas.openxmlformats.org/officeDocument/2006/relationships" r:embed="rId1"/>
        <a:stretch>
          <a:fillRect/>
        </a:stretch>
      </xdr:blipFill>
      <xdr:spPr>
        <a:xfrm>
          <a:off x="0" y="0"/>
          <a:ext cx="2476190" cy="152381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80721</xdr:colOff>
      <xdr:row>0</xdr:row>
      <xdr:rowOff>161441</xdr:rowOff>
    </xdr:from>
    <xdr:to>
      <xdr:col>0</xdr:col>
      <xdr:colOff>2556911</xdr:colOff>
      <xdr:row>2</xdr:row>
      <xdr:rowOff>345293</xdr:rowOff>
    </xdr:to>
    <xdr:pic>
      <xdr:nvPicPr>
        <xdr:cNvPr id="4" name="Imagen 3">
          <a:extLst>
            <a:ext uri="{FF2B5EF4-FFF2-40B4-BE49-F238E27FC236}">
              <a16:creationId xmlns:a16="http://schemas.microsoft.com/office/drawing/2014/main" id="{9A25CDEE-293F-43C5-95F9-A85943354CB8}"/>
            </a:ext>
          </a:extLst>
        </xdr:cNvPr>
        <xdr:cNvPicPr>
          <a:picLocks noChangeAspect="1"/>
        </xdr:cNvPicPr>
      </xdr:nvPicPr>
      <xdr:blipFill>
        <a:blip xmlns:r="http://schemas.openxmlformats.org/officeDocument/2006/relationships" r:embed="rId1"/>
        <a:stretch>
          <a:fillRect/>
        </a:stretch>
      </xdr:blipFill>
      <xdr:spPr>
        <a:xfrm>
          <a:off x="80721" y="161441"/>
          <a:ext cx="2476190" cy="152381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17971</xdr:colOff>
      <xdr:row>0</xdr:row>
      <xdr:rowOff>161745</xdr:rowOff>
    </xdr:from>
    <xdr:to>
      <xdr:col>5</xdr:col>
      <xdr:colOff>1436078</xdr:colOff>
      <xdr:row>2</xdr:row>
      <xdr:rowOff>122018</xdr:rowOff>
    </xdr:to>
    <xdr:pic>
      <xdr:nvPicPr>
        <xdr:cNvPr id="4" name="Imagen 3">
          <a:extLst>
            <a:ext uri="{FF2B5EF4-FFF2-40B4-BE49-F238E27FC236}">
              <a16:creationId xmlns:a16="http://schemas.microsoft.com/office/drawing/2014/main" id="{5D600F9B-5D52-4D25-8E02-4BA96BD2DE22}"/>
            </a:ext>
          </a:extLst>
        </xdr:cNvPr>
        <xdr:cNvPicPr>
          <a:picLocks noChangeAspect="1"/>
        </xdr:cNvPicPr>
      </xdr:nvPicPr>
      <xdr:blipFill>
        <a:blip xmlns:r="http://schemas.openxmlformats.org/officeDocument/2006/relationships" r:embed="rId1"/>
        <a:stretch>
          <a:fillRect/>
        </a:stretch>
      </xdr:blipFill>
      <xdr:spPr>
        <a:xfrm>
          <a:off x="17971" y="161745"/>
          <a:ext cx="2622211" cy="16136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17972</xdr:colOff>
      <xdr:row>0</xdr:row>
      <xdr:rowOff>53914</xdr:rowOff>
    </xdr:from>
    <xdr:to>
      <xdr:col>5</xdr:col>
      <xdr:colOff>1945436</xdr:colOff>
      <xdr:row>2</xdr:row>
      <xdr:rowOff>575093</xdr:rowOff>
    </xdr:to>
    <xdr:pic>
      <xdr:nvPicPr>
        <xdr:cNvPr id="4" name="Imagen 3">
          <a:extLst>
            <a:ext uri="{FF2B5EF4-FFF2-40B4-BE49-F238E27FC236}">
              <a16:creationId xmlns:a16="http://schemas.microsoft.com/office/drawing/2014/main" id="{2EFE3B10-3F0A-49B9-A065-6E57517B250A}"/>
            </a:ext>
          </a:extLst>
        </xdr:cNvPr>
        <xdr:cNvPicPr>
          <a:picLocks noChangeAspect="1"/>
        </xdr:cNvPicPr>
      </xdr:nvPicPr>
      <xdr:blipFill>
        <a:blip xmlns:r="http://schemas.openxmlformats.org/officeDocument/2006/relationships" r:embed="rId1"/>
        <a:stretch>
          <a:fillRect/>
        </a:stretch>
      </xdr:blipFill>
      <xdr:spPr>
        <a:xfrm>
          <a:off x="17972" y="53914"/>
          <a:ext cx="2628360" cy="16174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2476190</xdr:colOff>
      <xdr:row>2</xdr:row>
      <xdr:rowOff>365125</xdr:rowOff>
    </xdr:to>
    <xdr:pic>
      <xdr:nvPicPr>
        <xdr:cNvPr id="4" name="Imagen 3">
          <a:extLst>
            <a:ext uri="{FF2B5EF4-FFF2-40B4-BE49-F238E27FC236}">
              <a16:creationId xmlns:a16="http://schemas.microsoft.com/office/drawing/2014/main" id="{BA1C64E4-1A4B-4DC3-97AB-655A33B9A77A}"/>
            </a:ext>
          </a:extLst>
        </xdr:cNvPr>
        <xdr:cNvPicPr>
          <a:picLocks noChangeAspect="1"/>
        </xdr:cNvPicPr>
      </xdr:nvPicPr>
      <xdr:blipFill>
        <a:blip xmlns:r="http://schemas.openxmlformats.org/officeDocument/2006/relationships" r:embed="rId1"/>
        <a:stretch>
          <a:fillRect/>
        </a:stretch>
      </xdr:blipFill>
      <xdr:spPr>
        <a:xfrm>
          <a:off x="0" y="0"/>
          <a:ext cx="2476190" cy="14605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71886</xdr:colOff>
      <xdr:row>0</xdr:row>
      <xdr:rowOff>35944</xdr:rowOff>
    </xdr:from>
    <xdr:to>
      <xdr:col>0</xdr:col>
      <xdr:colOff>2548076</xdr:colOff>
      <xdr:row>2</xdr:row>
      <xdr:rowOff>157962</xdr:rowOff>
    </xdr:to>
    <xdr:pic>
      <xdr:nvPicPr>
        <xdr:cNvPr id="4" name="Imagen 3">
          <a:extLst>
            <a:ext uri="{FF2B5EF4-FFF2-40B4-BE49-F238E27FC236}">
              <a16:creationId xmlns:a16="http://schemas.microsoft.com/office/drawing/2014/main" id="{5D9AE751-3E72-44A0-BEFB-AB31AA1DAF1A}"/>
            </a:ext>
          </a:extLst>
        </xdr:cNvPr>
        <xdr:cNvPicPr>
          <a:picLocks noChangeAspect="1"/>
        </xdr:cNvPicPr>
      </xdr:nvPicPr>
      <xdr:blipFill>
        <a:blip xmlns:r="http://schemas.openxmlformats.org/officeDocument/2006/relationships" r:embed="rId1"/>
        <a:stretch>
          <a:fillRect/>
        </a:stretch>
      </xdr:blipFill>
      <xdr:spPr>
        <a:xfrm>
          <a:off x="71886" y="35944"/>
          <a:ext cx="2476190" cy="15238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2476190</xdr:colOff>
      <xdr:row>2</xdr:row>
      <xdr:rowOff>289890</xdr:rowOff>
    </xdr:to>
    <xdr:pic>
      <xdr:nvPicPr>
        <xdr:cNvPr id="4" name="Imagen 3">
          <a:extLst>
            <a:ext uri="{FF2B5EF4-FFF2-40B4-BE49-F238E27FC236}">
              <a16:creationId xmlns:a16="http://schemas.microsoft.com/office/drawing/2014/main" id="{A99A87D8-C693-4524-BEA7-C06490D43533}"/>
            </a:ext>
          </a:extLst>
        </xdr:cNvPr>
        <xdr:cNvPicPr>
          <a:picLocks noChangeAspect="1"/>
        </xdr:cNvPicPr>
      </xdr:nvPicPr>
      <xdr:blipFill>
        <a:blip xmlns:r="http://schemas.openxmlformats.org/officeDocument/2006/relationships" r:embed="rId1"/>
        <a:stretch>
          <a:fillRect/>
        </a:stretch>
      </xdr:blipFill>
      <xdr:spPr>
        <a:xfrm>
          <a:off x="0" y="0"/>
          <a:ext cx="2476190" cy="15238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2437754</xdr:colOff>
      <xdr:row>2</xdr:row>
      <xdr:rowOff>208632</xdr:rowOff>
    </xdr:to>
    <xdr:pic>
      <xdr:nvPicPr>
        <xdr:cNvPr id="5" name="Imagen 4">
          <a:extLst>
            <a:ext uri="{FF2B5EF4-FFF2-40B4-BE49-F238E27FC236}">
              <a16:creationId xmlns:a16="http://schemas.microsoft.com/office/drawing/2014/main" id="{9FFF858B-7083-4B48-8AED-5D8C0268979E}"/>
            </a:ext>
          </a:extLst>
        </xdr:cNvPr>
        <xdr:cNvPicPr>
          <a:picLocks noChangeAspect="1"/>
        </xdr:cNvPicPr>
      </xdr:nvPicPr>
      <xdr:blipFill>
        <a:blip xmlns:r="http://schemas.openxmlformats.org/officeDocument/2006/relationships" r:embed="rId1"/>
        <a:stretch>
          <a:fillRect/>
        </a:stretch>
      </xdr:blipFill>
      <xdr:spPr>
        <a:xfrm>
          <a:off x="0" y="0"/>
          <a:ext cx="2437754" cy="15001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2476190</xdr:colOff>
      <xdr:row>0</xdr:row>
      <xdr:rowOff>1523810</xdr:rowOff>
    </xdr:to>
    <xdr:pic>
      <xdr:nvPicPr>
        <xdr:cNvPr id="4" name="Imagen 3">
          <a:extLst>
            <a:ext uri="{FF2B5EF4-FFF2-40B4-BE49-F238E27FC236}">
              <a16:creationId xmlns:a16="http://schemas.microsoft.com/office/drawing/2014/main" id="{603756DA-CBA4-4293-85EF-51A5E2409BBC}"/>
            </a:ext>
          </a:extLst>
        </xdr:cNvPr>
        <xdr:cNvPicPr>
          <a:picLocks noChangeAspect="1"/>
        </xdr:cNvPicPr>
      </xdr:nvPicPr>
      <xdr:blipFill>
        <a:blip xmlns:r="http://schemas.openxmlformats.org/officeDocument/2006/relationships" r:embed="rId1"/>
        <a:stretch>
          <a:fillRect/>
        </a:stretch>
      </xdr:blipFill>
      <xdr:spPr>
        <a:xfrm>
          <a:off x="0" y="0"/>
          <a:ext cx="2476190" cy="15238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61452</xdr:rowOff>
    </xdr:from>
    <xdr:to>
      <xdr:col>0</xdr:col>
      <xdr:colOff>2476190</xdr:colOff>
      <xdr:row>2</xdr:row>
      <xdr:rowOff>171875</xdr:rowOff>
    </xdr:to>
    <xdr:pic>
      <xdr:nvPicPr>
        <xdr:cNvPr id="4" name="Imagen 3">
          <a:extLst>
            <a:ext uri="{FF2B5EF4-FFF2-40B4-BE49-F238E27FC236}">
              <a16:creationId xmlns:a16="http://schemas.microsoft.com/office/drawing/2014/main" id="{FD5B079C-9975-410C-B0C5-8D7476BBC46A}"/>
            </a:ext>
          </a:extLst>
        </xdr:cNvPr>
        <xdr:cNvPicPr>
          <a:picLocks noChangeAspect="1"/>
        </xdr:cNvPicPr>
      </xdr:nvPicPr>
      <xdr:blipFill>
        <a:blip xmlns:r="http://schemas.openxmlformats.org/officeDocument/2006/relationships" r:embed="rId1"/>
        <a:stretch>
          <a:fillRect/>
        </a:stretch>
      </xdr:blipFill>
      <xdr:spPr>
        <a:xfrm>
          <a:off x="0" y="61452"/>
          <a:ext cx="2476190" cy="15238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2476190</xdr:colOff>
      <xdr:row>1</xdr:row>
      <xdr:rowOff>420915</xdr:rowOff>
    </xdr:to>
    <xdr:pic>
      <xdr:nvPicPr>
        <xdr:cNvPr id="4" name="Imagen 3">
          <a:extLst>
            <a:ext uri="{FF2B5EF4-FFF2-40B4-BE49-F238E27FC236}">
              <a16:creationId xmlns:a16="http://schemas.microsoft.com/office/drawing/2014/main" id="{67A0A6D9-DAE8-4CB1-B099-4E3CE54B1A4D}"/>
            </a:ext>
          </a:extLst>
        </xdr:cNvPr>
        <xdr:cNvPicPr>
          <a:picLocks noChangeAspect="1"/>
        </xdr:cNvPicPr>
      </xdr:nvPicPr>
      <xdr:blipFill>
        <a:blip xmlns:r="http://schemas.openxmlformats.org/officeDocument/2006/relationships" r:embed="rId1"/>
        <a:stretch>
          <a:fillRect/>
        </a:stretch>
      </xdr:blipFill>
      <xdr:spPr>
        <a:xfrm>
          <a:off x="0" y="0"/>
          <a:ext cx="2476190" cy="15238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61452</xdr:colOff>
      <xdr:row>0</xdr:row>
      <xdr:rowOff>122903</xdr:rowOff>
    </xdr:from>
    <xdr:to>
      <xdr:col>0</xdr:col>
      <xdr:colOff>2537642</xdr:colOff>
      <xdr:row>2</xdr:row>
      <xdr:rowOff>294778</xdr:rowOff>
    </xdr:to>
    <xdr:pic>
      <xdr:nvPicPr>
        <xdr:cNvPr id="3" name="Imagen 2">
          <a:extLst>
            <a:ext uri="{FF2B5EF4-FFF2-40B4-BE49-F238E27FC236}">
              <a16:creationId xmlns:a16="http://schemas.microsoft.com/office/drawing/2014/main" id="{9A0C3295-CD1D-428A-920A-2C2C28B813EB}"/>
            </a:ext>
          </a:extLst>
        </xdr:cNvPr>
        <xdr:cNvPicPr>
          <a:picLocks noChangeAspect="1"/>
        </xdr:cNvPicPr>
      </xdr:nvPicPr>
      <xdr:blipFill>
        <a:blip xmlns:r="http://schemas.openxmlformats.org/officeDocument/2006/relationships" r:embed="rId1"/>
        <a:stretch>
          <a:fillRect/>
        </a:stretch>
      </xdr:blipFill>
      <xdr:spPr>
        <a:xfrm>
          <a:off x="61452" y="122903"/>
          <a:ext cx="2476190" cy="15238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ndra Mireya Medina Rodriguez" id="{B0FA13F5-04C7-412D-A9D7-FB1B5FD53A42}" userId="S::sandra.medina@justiciamilitar.gov.co::09b233a4-59e2-42c8-9976-1c96df593bcb"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3-11-08T17:00:14.33" personId="{B0FA13F5-04C7-412D-A9D7-FB1B5FD53A42}" id="{567A8368-7DA4-44BA-8149-2094F9334187}">
    <text xml:space="preserve">OAP:
Establecer el peso de cada acción respecto a la actividad.
</text>
  </threadedComment>
</ThreadedComments>
</file>

<file path=xl/threadedComments/threadedComment2.xml><?xml version="1.0" encoding="utf-8"?>
<ThreadedComments xmlns="http://schemas.microsoft.com/office/spreadsheetml/2018/threadedcomments" xmlns:x="http://schemas.openxmlformats.org/spreadsheetml/2006/main">
  <threadedComment ref="G11" dT="2023-12-21T22:02:07.81" personId="{B0FA13F5-04C7-412D-A9D7-FB1B5FD53A42}" id="{BA7265B9-970A-4E63-A130-FB2A0C29F4D2}">
    <text>Se deben especificar los procedimientos que se van a formular y adoptar.</text>
  </threadedComment>
</ThreadedComments>
</file>

<file path=xl/threadedComments/threadedComment3.xml><?xml version="1.0" encoding="utf-8"?>
<ThreadedComments xmlns="http://schemas.microsoft.com/office/spreadsheetml/2018/threadedcomments" xmlns:x="http://schemas.openxmlformats.org/spreadsheetml/2006/main">
  <threadedComment ref="J9" dT="2023-12-20T20:30:13.64" personId="{B0FA13F5-04C7-412D-A9D7-FB1B5FD53A42}" id="{D545BB76-5923-4332-8EFB-F7DC107BF5DC}">
    <text xml:space="preserve">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ext>
  </threadedComment>
  <threadedComment ref="J18" dT="2023-12-20T20:30:20.60" personId="{B0FA13F5-04C7-412D-A9D7-FB1B5FD53A42}" id="{7F2B6936-63CC-4C80-A2DB-3B279413E6D4}">
    <text xml:space="preserve">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ext>
  </threadedComment>
  <threadedComment ref="J24" dT="2023-12-20T20:30:35.19" personId="{B0FA13F5-04C7-412D-A9D7-FB1B5FD53A42}" id="{5DD5979F-FA47-4108-8A82-C6A54682D9D3}">
    <text xml:space="preserve">Para las acciones referenciadas incluyeron un porcentaje de cumplimiento, así mismo y teniendo en cuenta que toda acción se debe desarrollar para cumplir la actividad, esta debe relacionar un entregable como (indicadores, correos, informes, formulario de presentación de obligaciones tributarias ante la DIAN etc.) de lo contrario no se recomienda incluir si se trata de una función. Si se trata de una acción preventiva debe tener un entregable para poder evidenciar que se llevó a cabo, de lo contrario no se recomienda incluir.
</text>
  </threadedComment>
</ThreadedComments>
</file>

<file path=xl/threadedComments/threadedComment4.xml><?xml version="1.0" encoding="utf-8"?>
<ThreadedComments xmlns="http://schemas.microsoft.com/office/spreadsheetml/2018/threadedcomments" xmlns:x="http://schemas.openxmlformats.org/spreadsheetml/2006/main">
  <threadedComment ref="M9" dT="2023-12-21T22:13:38.09" personId="{B0FA13F5-04C7-412D-A9D7-FB1B5FD53A42}" id="{1DD4AD8E-6139-4F2C-B9F5-EABB240A8BA6}">
    <text>Deben especificar los documentos que formularán y adoptarán de acuerdo con el plan operativo.</text>
  </threadedComment>
</ThreadedComments>
</file>

<file path=xl/threadedComments/threadedComment5.xml><?xml version="1.0" encoding="utf-8"?>
<ThreadedComments xmlns="http://schemas.microsoft.com/office/spreadsheetml/2018/threadedcomments" xmlns:x="http://schemas.openxmlformats.org/spreadsheetml/2006/main">
  <threadedComment ref="G14" dT="2023-12-21T22:02:07.81" personId="{B0FA13F5-04C7-412D-A9D7-FB1B5FD53A42}" id="{AF781244-A21D-4C67-9F08-E9E4246826A4}">
    <text>Se deben especificar los procedimientos que se van a formular y adoptar.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5" Type="http://schemas.microsoft.com/office/2017/10/relationships/threadedComment" Target="../threadedComments/threadedComment2.xml"/><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5" Type="http://schemas.microsoft.com/office/2017/10/relationships/threadedComment" Target="../threadedComments/threadedComment3.xml"/><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0.bin"/><Relationship Id="rId5" Type="http://schemas.microsoft.com/office/2017/10/relationships/threadedComment" Target="../threadedComments/threadedComment4.xml"/><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1.bin"/><Relationship Id="rId5" Type="http://schemas.microsoft.com/office/2017/10/relationships/threadedComment" Target="../threadedComments/threadedComment5.xml"/><Relationship Id="rId4" Type="http://schemas.openxmlformats.org/officeDocument/2006/relationships/comments" Target="../comments2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1.x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s://sgi.justiciamilitar.gov.co/app.php/staff/actionplan/showAction?id=262" TargetMode="External"/><Relationship Id="rId5" Type="http://schemas.openxmlformats.org/officeDocument/2006/relationships/comments" Target="../comments22.xml"/><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24.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25.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6.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27.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omments" Target="../comments2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29.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omments" Target="../comments30.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funcionpublica.gov.co/eva/gestornormativo/norma.php?i=62866"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1.xml"/><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5"/>
  <sheetViews>
    <sheetView view="pageBreakPreview" zoomScale="87" zoomScaleNormal="100" zoomScaleSheetLayoutView="87" workbookViewId="0">
      <selection activeCell="D30" sqref="D30"/>
    </sheetView>
  </sheetViews>
  <sheetFormatPr baseColWidth="10" defaultColWidth="11.42578125" defaultRowHeight="15" x14ac:dyDescent="0.25"/>
  <cols>
    <col min="1" max="1" width="16.140625" customWidth="1"/>
    <col min="2" max="2" width="18.85546875" customWidth="1"/>
    <col min="3" max="3" width="27.140625" customWidth="1"/>
    <col min="4" max="4" width="60" customWidth="1"/>
  </cols>
  <sheetData>
    <row r="1" spans="1:4" ht="59.25" customHeight="1" thickTop="1" thickBot="1" x14ac:dyDescent="0.3">
      <c r="A1" s="265" t="s">
        <v>0</v>
      </c>
      <c r="B1" s="266"/>
      <c r="C1" s="266"/>
      <c r="D1" s="267"/>
    </row>
    <row r="2" spans="1:4" ht="42" customHeight="1" thickTop="1" thickBot="1" x14ac:dyDescent="0.3">
      <c r="A2" s="18" t="s">
        <v>1</v>
      </c>
      <c r="B2" s="19" t="s">
        <v>2</v>
      </c>
      <c r="C2" s="19" t="s">
        <v>3</v>
      </c>
      <c r="D2" s="19" t="s">
        <v>4</v>
      </c>
    </row>
    <row r="3" spans="1:4" ht="58.5" customHeight="1" thickTop="1" thickBot="1" x14ac:dyDescent="0.3">
      <c r="A3" s="20" t="s">
        <v>5</v>
      </c>
      <c r="B3" s="163">
        <v>45315</v>
      </c>
      <c r="C3" s="21" t="s">
        <v>6</v>
      </c>
      <c r="D3" s="22" t="s">
        <v>7</v>
      </c>
    </row>
    <row r="4" spans="1:4" ht="88.5" customHeight="1" thickTop="1" thickBot="1" x14ac:dyDescent="0.3">
      <c r="A4" s="20" t="s">
        <v>8</v>
      </c>
      <c r="B4" s="163">
        <v>45455</v>
      </c>
      <c r="C4" s="21" t="s">
        <v>6</v>
      </c>
      <c r="D4" s="22" t="s">
        <v>9</v>
      </c>
    </row>
    <row r="5" spans="1:4" ht="15.75" thickTop="1" x14ac:dyDescent="0.25"/>
  </sheetData>
  <mergeCells count="1">
    <mergeCell ref="A1:D1"/>
  </mergeCells>
  <pageMargins left="0.7" right="0.7" top="0.75" bottom="0.75" header="0.3" footer="0.3"/>
  <pageSetup scale="74"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696A-1707-41CE-B44B-36593D636E25}">
  <sheetPr>
    <tabColor theme="8"/>
    <pageSetUpPr fitToPage="1"/>
  </sheetPr>
  <dimension ref="A1:AB15"/>
  <sheetViews>
    <sheetView view="pageBreakPreview" zoomScale="37" zoomScaleNormal="73" zoomScaleSheetLayoutView="37" workbookViewId="0">
      <selection activeCell="A2" sqref="A2"/>
    </sheetView>
  </sheetViews>
  <sheetFormatPr baseColWidth="10" defaultColWidth="9.140625" defaultRowHeight="14.25" x14ac:dyDescent="0.2"/>
  <cols>
    <col min="1" max="1" width="38.28515625" style="38" customWidth="1"/>
    <col min="2" max="3" width="38.28515625" style="5" customWidth="1"/>
    <col min="4" max="4" width="33" style="5" customWidth="1"/>
    <col min="5" max="5" width="50.140625" style="5" customWidth="1"/>
    <col min="6" max="6" width="58.7109375" style="5" customWidth="1"/>
    <col min="7" max="7" width="63.42578125" style="5" customWidth="1"/>
    <col min="8" max="8" width="40.7109375" style="5" customWidth="1"/>
    <col min="9" max="9" width="50.5703125" style="5" customWidth="1"/>
    <col min="10" max="10" width="32.7109375" style="5" customWidth="1"/>
    <col min="11" max="11" width="56" style="5" customWidth="1"/>
    <col min="12" max="12" width="9" style="5" customWidth="1"/>
    <col min="13" max="13" width="59.140625" style="5" customWidth="1"/>
    <col min="14" max="14" width="20.7109375" style="5" customWidth="1"/>
    <col min="15" max="15" width="50.5703125" style="5" customWidth="1"/>
    <col min="16" max="27" width="8.7109375" style="5" customWidth="1"/>
    <col min="28" max="28" width="14" style="5" customWidth="1"/>
    <col min="29" max="16384" width="9.140625" style="5"/>
  </cols>
  <sheetData>
    <row r="1" spans="1:28" s="1" customFormat="1" ht="56.2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45.75" customHeight="1" x14ac:dyDescent="0.25">
      <c r="A2" s="41"/>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50.25" customHeight="1" thickBot="1" x14ac:dyDescent="0.3">
      <c r="A3" s="41"/>
      <c r="B3" s="3"/>
      <c r="C3" s="4"/>
      <c r="D3" s="4"/>
      <c r="E3" s="4"/>
      <c r="F3" s="4"/>
      <c r="G3" s="4"/>
      <c r="H3" s="4"/>
      <c r="I3" s="4"/>
      <c r="J3" s="4"/>
      <c r="K3" s="4"/>
      <c r="L3" s="4"/>
      <c r="M3" s="4"/>
      <c r="N3" s="4"/>
      <c r="O3" s="4"/>
      <c r="P3" s="4"/>
      <c r="Q3" s="4"/>
      <c r="R3" s="4"/>
      <c r="S3" s="4"/>
      <c r="T3" s="4"/>
      <c r="U3" s="4"/>
      <c r="V3" s="4"/>
      <c r="W3" s="4"/>
      <c r="X3" s="4"/>
      <c r="Y3" s="4"/>
      <c r="Z3" s="4"/>
      <c r="AA3" s="4"/>
      <c r="AB3" s="4"/>
    </row>
    <row r="4" spans="1:28" s="155" customFormat="1" ht="25.5"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92" customFormat="1" ht="29.25" customHeight="1" thickBot="1" x14ac:dyDescent="0.3">
      <c r="A5" s="314" t="s">
        <v>13</v>
      </c>
      <c r="B5" s="315" t="s">
        <v>14</v>
      </c>
      <c r="C5" s="316" t="s">
        <v>15</v>
      </c>
      <c r="D5" s="317" t="s">
        <v>16</v>
      </c>
      <c r="E5" s="317" t="s">
        <v>17</v>
      </c>
      <c r="F5" s="304" t="s">
        <v>18</v>
      </c>
      <c r="G5" s="306" t="s">
        <v>240</v>
      </c>
      <c r="H5" s="308" t="s">
        <v>20</v>
      </c>
      <c r="I5" s="308" t="s">
        <v>326</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93" customFormat="1" ht="65.25" customHeight="1" thickBot="1" x14ac:dyDescent="0.3">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9" customFormat="1" ht="111" customHeight="1" x14ac:dyDescent="0.25">
      <c r="A7" s="293" t="s">
        <v>32</v>
      </c>
      <c r="B7" s="293" t="s">
        <v>33</v>
      </c>
      <c r="C7" s="293" t="s">
        <v>34</v>
      </c>
      <c r="D7" s="293" t="s">
        <v>35</v>
      </c>
      <c r="E7" s="311" t="s">
        <v>47</v>
      </c>
      <c r="F7" s="293" t="s">
        <v>164</v>
      </c>
      <c r="G7" s="282" t="s">
        <v>380</v>
      </c>
      <c r="H7" s="293" t="s">
        <v>381</v>
      </c>
      <c r="I7" s="293" t="s">
        <v>166</v>
      </c>
      <c r="J7" s="293" t="s">
        <v>382</v>
      </c>
      <c r="K7" s="293" t="s">
        <v>383</v>
      </c>
      <c r="L7" s="72" t="s">
        <v>384</v>
      </c>
      <c r="M7" s="90" t="s">
        <v>385</v>
      </c>
      <c r="N7" s="72" t="s">
        <v>253</v>
      </c>
      <c r="O7" s="90" t="s">
        <v>386</v>
      </c>
      <c r="P7" s="85">
        <v>0.25</v>
      </c>
      <c r="Q7" s="85">
        <v>0.5</v>
      </c>
      <c r="R7" s="85">
        <v>0.15</v>
      </c>
      <c r="S7" s="85">
        <v>0.1</v>
      </c>
      <c r="T7" s="85"/>
      <c r="U7" s="85"/>
      <c r="V7" s="85"/>
      <c r="W7" s="85"/>
      <c r="X7" s="85"/>
      <c r="Y7" s="85"/>
      <c r="Z7" s="85"/>
      <c r="AA7" s="85"/>
      <c r="AB7" s="75">
        <f>SUM(P7:AA7)</f>
        <v>1</v>
      </c>
    </row>
    <row r="8" spans="1:28" s="9" customFormat="1" ht="62.25" customHeight="1" thickBot="1" x14ac:dyDescent="0.3">
      <c r="A8" s="293"/>
      <c r="B8" s="293"/>
      <c r="C8" s="293"/>
      <c r="D8" s="293"/>
      <c r="E8" s="311"/>
      <c r="F8" s="293"/>
      <c r="G8" s="282"/>
      <c r="H8" s="293"/>
      <c r="I8" s="293"/>
      <c r="J8" s="293"/>
      <c r="K8" s="293"/>
      <c r="L8" s="72" t="s">
        <v>387</v>
      </c>
      <c r="M8" s="90" t="s">
        <v>388</v>
      </c>
      <c r="N8" s="72" t="s">
        <v>253</v>
      </c>
      <c r="O8" s="90" t="s">
        <v>389</v>
      </c>
      <c r="P8" s="85"/>
      <c r="Q8" s="85"/>
      <c r="R8" s="85"/>
      <c r="S8" s="85"/>
      <c r="T8" s="85">
        <v>0.7</v>
      </c>
      <c r="U8" s="85">
        <v>0.3</v>
      </c>
      <c r="V8" s="85"/>
      <c r="W8" s="85"/>
      <c r="X8" s="85"/>
      <c r="Y8" s="85"/>
      <c r="Z8" s="85"/>
      <c r="AA8" s="85"/>
      <c r="AB8" s="75">
        <f>SUM(P8:AA8)</f>
        <v>1</v>
      </c>
    </row>
    <row r="9" spans="1:28" s="9" customFormat="1" ht="114.75" customHeight="1" thickBot="1" x14ac:dyDescent="0.3">
      <c r="A9" s="72" t="s">
        <v>32</v>
      </c>
      <c r="B9" s="72" t="s">
        <v>33</v>
      </c>
      <c r="C9" s="72" t="s">
        <v>34</v>
      </c>
      <c r="D9" s="72" t="s">
        <v>35</v>
      </c>
      <c r="E9" s="90" t="s">
        <v>47</v>
      </c>
      <c r="F9" s="72" t="s">
        <v>164</v>
      </c>
      <c r="G9" s="72" t="s">
        <v>390</v>
      </c>
      <c r="H9" s="72" t="s">
        <v>381</v>
      </c>
      <c r="I9" s="72" t="s">
        <v>391</v>
      </c>
      <c r="J9" s="72" t="s">
        <v>187</v>
      </c>
      <c r="K9" s="72" t="s">
        <v>392</v>
      </c>
      <c r="L9" s="72" t="s">
        <v>393</v>
      </c>
      <c r="M9" s="90" t="s">
        <v>394</v>
      </c>
      <c r="N9" s="72" t="s">
        <v>253</v>
      </c>
      <c r="O9" s="90" t="s">
        <v>395</v>
      </c>
      <c r="P9" s="85">
        <v>0.3</v>
      </c>
      <c r="Q9" s="85"/>
      <c r="R9" s="85"/>
      <c r="S9" s="85">
        <v>0.7</v>
      </c>
      <c r="T9" s="85"/>
      <c r="U9" s="85"/>
      <c r="V9" s="85"/>
      <c r="W9" s="85"/>
      <c r="X9" s="85"/>
      <c r="Y9" s="85"/>
      <c r="Z9" s="85"/>
      <c r="AA9" s="85"/>
      <c r="AB9" s="75">
        <f t="shared" ref="AB9" si="0">+P9+Q9+R9+S9</f>
        <v>1</v>
      </c>
    </row>
    <row r="10" spans="1:28" s="9" customFormat="1" ht="64.5" customHeight="1" thickBot="1" x14ac:dyDescent="0.3">
      <c r="A10" s="293" t="s">
        <v>32</v>
      </c>
      <c r="B10" s="293" t="s">
        <v>33</v>
      </c>
      <c r="C10" s="293" t="s">
        <v>34</v>
      </c>
      <c r="D10" s="293" t="s">
        <v>35</v>
      </c>
      <c r="E10" s="311" t="s">
        <v>47</v>
      </c>
      <c r="F10" s="293" t="s">
        <v>273</v>
      </c>
      <c r="G10" s="293" t="s">
        <v>396</v>
      </c>
      <c r="H10" s="293" t="s">
        <v>381</v>
      </c>
      <c r="I10" s="293" t="s">
        <v>391</v>
      </c>
      <c r="J10" s="293" t="s">
        <v>187</v>
      </c>
      <c r="K10" s="293" t="s">
        <v>397</v>
      </c>
      <c r="L10" s="72" t="s">
        <v>398</v>
      </c>
      <c r="M10" s="90" t="s">
        <v>399</v>
      </c>
      <c r="N10" s="72" t="s">
        <v>253</v>
      </c>
      <c r="O10" s="90" t="s">
        <v>400</v>
      </c>
      <c r="P10" s="85">
        <v>0.3</v>
      </c>
      <c r="Q10" s="85"/>
      <c r="R10" s="85"/>
      <c r="S10" s="85">
        <v>0.7</v>
      </c>
      <c r="T10" s="85"/>
      <c r="U10" s="85"/>
      <c r="V10" s="85"/>
      <c r="W10" s="85"/>
      <c r="X10" s="85"/>
      <c r="Y10" s="85"/>
      <c r="Z10" s="85"/>
      <c r="AA10" s="85"/>
      <c r="AB10" s="75">
        <f>+P10+S10</f>
        <v>1</v>
      </c>
    </row>
    <row r="11" spans="1:28" ht="74.25" customHeight="1" x14ac:dyDescent="0.2">
      <c r="A11" s="293"/>
      <c r="B11" s="293"/>
      <c r="C11" s="293"/>
      <c r="D11" s="293"/>
      <c r="E11" s="311"/>
      <c r="F11" s="293"/>
      <c r="G11" s="293"/>
      <c r="H11" s="293"/>
      <c r="I11" s="293"/>
      <c r="J11" s="293"/>
      <c r="K11" s="293"/>
      <c r="L11" s="72" t="s">
        <v>401</v>
      </c>
      <c r="M11" s="90" t="s">
        <v>402</v>
      </c>
      <c r="N11" s="120" t="s">
        <v>253</v>
      </c>
      <c r="O11" s="90" t="s">
        <v>395</v>
      </c>
      <c r="P11" s="85"/>
      <c r="Q11" s="85">
        <v>0.3</v>
      </c>
      <c r="R11" s="85"/>
      <c r="S11" s="85"/>
      <c r="T11" s="85"/>
      <c r="U11" s="85">
        <v>0.7</v>
      </c>
      <c r="V11" s="85"/>
      <c r="W11" s="85"/>
      <c r="X11" s="85"/>
      <c r="Y11" s="85"/>
      <c r="Z11" s="85"/>
      <c r="AA11" s="85"/>
      <c r="AB11" s="75">
        <f t="shared" ref="AB11:AB14" si="1">SUM(P11:AA11)</f>
        <v>1</v>
      </c>
    </row>
    <row r="12" spans="1:28" ht="84" customHeight="1" x14ac:dyDescent="0.2">
      <c r="A12" s="72" t="s">
        <v>32</v>
      </c>
      <c r="B12" s="90" t="s">
        <v>33</v>
      </c>
      <c r="C12" s="90" t="s">
        <v>34</v>
      </c>
      <c r="D12" s="90" t="s">
        <v>35</v>
      </c>
      <c r="E12" s="90" t="s">
        <v>47</v>
      </c>
      <c r="F12" s="90" t="s">
        <v>185</v>
      </c>
      <c r="G12" s="83" t="s">
        <v>403</v>
      </c>
      <c r="H12" s="73" t="s">
        <v>381</v>
      </c>
      <c r="I12" s="72" t="s">
        <v>166</v>
      </c>
      <c r="J12" s="72" t="s">
        <v>187</v>
      </c>
      <c r="K12" s="70" t="s">
        <v>404</v>
      </c>
      <c r="L12" s="72" t="s">
        <v>405</v>
      </c>
      <c r="M12" s="90" t="s">
        <v>406</v>
      </c>
      <c r="N12" s="120" t="s">
        <v>253</v>
      </c>
      <c r="O12" s="90" t="s">
        <v>407</v>
      </c>
      <c r="P12" s="85"/>
      <c r="Q12" s="85"/>
      <c r="R12" s="85"/>
      <c r="S12" s="85">
        <v>0.33</v>
      </c>
      <c r="T12" s="85"/>
      <c r="U12" s="85"/>
      <c r="V12" s="85"/>
      <c r="W12" s="85">
        <v>0.33</v>
      </c>
      <c r="X12" s="85"/>
      <c r="Y12" s="85"/>
      <c r="Z12" s="85">
        <v>0.34</v>
      </c>
      <c r="AA12" s="85"/>
      <c r="AB12" s="75">
        <f t="shared" si="1"/>
        <v>1</v>
      </c>
    </row>
    <row r="13" spans="1:28" ht="117" customHeight="1" x14ac:dyDescent="0.2">
      <c r="A13" s="72" t="s">
        <v>32</v>
      </c>
      <c r="B13" s="72" t="s">
        <v>33</v>
      </c>
      <c r="C13" s="72" t="s">
        <v>34</v>
      </c>
      <c r="D13" s="72" t="s">
        <v>35</v>
      </c>
      <c r="E13" s="90" t="s">
        <v>47</v>
      </c>
      <c r="F13" s="72" t="s">
        <v>164</v>
      </c>
      <c r="G13" s="72" t="s">
        <v>408</v>
      </c>
      <c r="H13" s="72" t="s">
        <v>381</v>
      </c>
      <c r="I13" s="72" t="s">
        <v>166</v>
      </c>
      <c r="J13" s="72" t="s">
        <v>409</v>
      </c>
      <c r="K13" s="72" t="s">
        <v>410</v>
      </c>
      <c r="L13" s="70" t="s">
        <v>411</v>
      </c>
      <c r="M13" s="90" t="s">
        <v>412</v>
      </c>
      <c r="N13" s="120" t="s">
        <v>253</v>
      </c>
      <c r="O13" s="90" t="s">
        <v>413</v>
      </c>
      <c r="P13" s="85"/>
      <c r="Q13" s="122"/>
      <c r="R13" s="85">
        <v>0.2</v>
      </c>
      <c r="S13" s="85"/>
      <c r="T13" s="85"/>
      <c r="U13" s="85"/>
      <c r="V13" s="85">
        <v>0.4</v>
      </c>
      <c r="W13" s="85"/>
      <c r="X13" s="85"/>
      <c r="Y13" s="85"/>
      <c r="Z13" s="85">
        <v>0.4</v>
      </c>
      <c r="AA13" s="85"/>
      <c r="AB13" s="75">
        <f t="shared" si="1"/>
        <v>1</v>
      </c>
    </row>
    <row r="14" spans="1:28" ht="131.25" customHeight="1" x14ac:dyDescent="0.2">
      <c r="A14" s="72" t="s">
        <v>32</v>
      </c>
      <c r="B14" s="72" t="s">
        <v>33</v>
      </c>
      <c r="C14" s="72" t="s">
        <v>34</v>
      </c>
      <c r="D14" s="72" t="s">
        <v>35</v>
      </c>
      <c r="E14" s="90" t="s">
        <v>47</v>
      </c>
      <c r="F14" s="72" t="s">
        <v>164</v>
      </c>
      <c r="G14" s="72" t="s">
        <v>55</v>
      </c>
      <c r="H14" s="72" t="s">
        <v>381</v>
      </c>
      <c r="I14" s="72" t="s">
        <v>329</v>
      </c>
      <c r="J14" s="72" t="s">
        <v>414</v>
      </c>
      <c r="K14" s="72" t="s">
        <v>415</v>
      </c>
      <c r="L14" s="70" t="s">
        <v>416</v>
      </c>
      <c r="M14" s="90" t="s">
        <v>417</v>
      </c>
      <c r="N14" s="120" t="s">
        <v>253</v>
      </c>
      <c r="O14" s="90" t="s">
        <v>418</v>
      </c>
      <c r="P14" s="85"/>
      <c r="Q14" s="85">
        <v>0.2</v>
      </c>
      <c r="R14" s="85"/>
      <c r="S14" s="85">
        <v>0.3</v>
      </c>
      <c r="T14" s="85"/>
      <c r="U14" s="85"/>
      <c r="V14" s="85"/>
      <c r="W14" s="85">
        <v>0.3</v>
      </c>
      <c r="X14" s="85">
        <v>0.2</v>
      </c>
      <c r="Y14" s="85"/>
      <c r="Z14" s="85"/>
      <c r="AA14" s="85"/>
      <c r="AB14" s="75">
        <f t="shared" si="1"/>
        <v>1</v>
      </c>
    </row>
    <row r="15" spans="1:28" ht="114.75" customHeight="1" x14ac:dyDescent="0.2">
      <c r="A15" s="72" t="s">
        <v>32</v>
      </c>
      <c r="B15" s="72" t="s">
        <v>33</v>
      </c>
      <c r="C15" s="72" t="s">
        <v>34</v>
      </c>
      <c r="D15" s="72" t="s">
        <v>35</v>
      </c>
      <c r="E15" s="90" t="s">
        <v>47</v>
      </c>
      <c r="F15" s="72" t="s">
        <v>164</v>
      </c>
      <c r="G15" s="72" t="s">
        <v>419</v>
      </c>
      <c r="H15" s="72" t="s">
        <v>420</v>
      </c>
      <c r="I15" s="72" t="s">
        <v>166</v>
      </c>
      <c r="J15" s="72" t="s">
        <v>187</v>
      </c>
      <c r="K15" s="72" t="s">
        <v>421</v>
      </c>
      <c r="L15" s="72" t="s">
        <v>422</v>
      </c>
      <c r="M15" s="90" t="s">
        <v>423</v>
      </c>
      <c r="N15" s="70" t="s">
        <v>253</v>
      </c>
      <c r="O15" s="118" t="s">
        <v>424</v>
      </c>
      <c r="P15" s="123"/>
      <c r="Q15" s="123"/>
      <c r="R15" s="123"/>
      <c r="S15" s="85">
        <v>0.3</v>
      </c>
      <c r="T15" s="85">
        <v>0.3</v>
      </c>
      <c r="U15" s="85">
        <v>0.2</v>
      </c>
      <c r="V15" s="123"/>
      <c r="W15" s="123"/>
      <c r="X15" s="123"/>
      <c r="Y15" s="123"/>
      <c r="Z15" s="85">
        <v>0.2</v>
      </c>
      <c r="AA15" s="123"/>
      <c r="AB15" s="75">
        <f>SUM(P15:AA15)</f>
        <v>1</v>
      </c>
    </row>
  </sheetData>
  <sheetProtection formatCells="0" selectLockedCells="1" selectUnlockedCells="1"/>
  <mergeCells count="44">
    <mergeCell ref="J5:J6"/>
    <mergeCell ref="K10:K11"/>
    <mergeCell ref="F10:F11"/>
    <mergeCell ref="G10:G11"/>
    <mergeCell ref="H10:H11"/>
    <mergeCell ref="I10:I11"/>
    <mergeCell ref="J10:J11"/>
    <mergeCell ref="A10:A11"/>
    <mergeCell ref="B10:B11"/>
    <mergeCell ref="C10:C11"/>
    <mergeCell ref="D10:D11"/>
    <mergeCell ref="E10:E11"/>
    <mergeCell ref="T5:W5"/>
    <mergeCell ref="A7:A8"/>
    <mergeCell ref="B7:B8"/>
    <mergeCell ref="C7:C8"/>
    <mergeCell ref="D7:D8"/>
    <mergeCell ref="E7:E8"/>
    <mergeCell ref="G7:G8"/>
    <mergeCell ref="H7:H8"/>
    <mergeCell ref="I7:I8"/>
    <mergeCell ref="J7:J8"/>
    <mergeCell ref="K7:K8"/>
    <mergeCell ref="L5:L6"/>
    <mergeCell ref="M5:M6"/>
    <mergeCell ref="F7:F8"/>
    <mergeCell ref="K5:K6"/>
    <mergeCell ref="N5:N6"/>
    <mergeCell ref="O5:O6"/>
    <mergeCell ref="A1:AB1"/>
    <mergeCell ref="A4:G4"/>
    <mergeCell ref="H4:AB4"/>
    <mergeCell ref="A5:A6"/>
    <mergeCell ref="B5:B6"/>
    <mergeCell ref="C5:C6"/>
    <mergeCell ref="D5:D6"/>
    <mergeCell ref="E5:E6"/>
    <mergeCell ref="F5:F6"/>
    <mergeCell ref="G5:G6"/>
    <mergeCell ref="X5:AA5"/>
    <mergeCell ref="AB5:AB6"/>
    <mergeCell ref="H5:H6"/>
    <mergeCell ref="I5:I6"/>
    <mergeCell ref="P5:S5"/>
  </mergeCells>
  <conditionalFormatting sqref="R13:AA13 P13 P7:AA12 P14:AA14">
    <cfRule type="colorScale" priority="134">
      <colorScale>
        <cfvo type="min"/>
        <cfvo type="max"/>
        <color theme="0" tint="-0.14999847407452621"/>
        <color theme="0" tint="-0.14999847407452621"/>
      </colorScale>
    </cfRule>
  </conditionalFormatting>
  <conditionalFormatting sqref="S15:U15">
    <cfRule type="colorScale" priority="5">
      <colorScale>
        <cfvo type="min"/>
        <cfvo type="max"/>
        <color theme="0" tint="-0.14999847407452621"/>
        <color theme="0" tint="-0.14999847407452621"/>
      </colorScale>
    </cfRule>
  </conditionalFormatting>
  <conditionalFormatting sqref="Z15">
    <cfRule type="colorScale" priority="1">
      <colorScale>
        <cfvo type="min"/>
        <cfvo type="max"/>
        <color theme="0" tint="-0.14999847407452621"/>
        <color theme="0" tint="-0.14999847407452621"/>
      </colorScale>
    </cfRule>
  </conditionalFormatting>
  <conditionalFormatting sqref="AB7:AB15">
    <cfRule type="colorScale" priority="13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AACC4F5-D805-49A0-86D6-B02378F646E5}">
          <x14:formula1>
            <xm:f>'Listas '!$D$2:$D$11</xm:f>
          </x14:formula1>
          <xm:sqref>F7:F15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1C80-DF0F-40E2-9FAA-A4FBBACC1596}">
  <sheetPr>
    <tabColor rgb="FFB1D59B"/>
    <pageSetUpPr fitToPage="1"/>
  </sheetPr>
  <dimension ref="A1:AB29"/>
  <sheetViews>
    <sheetView view="pageBreakPreview" topLeftCell="A8" zoomScale="55" zoomScaleNormal="48" zoomScaleSheetLayoutView="55" zoomScalePageLayoutView="70" workbookViewId="0">
      <selection activeCell="A13" sqref="A13:A14"/>
    </sheetView>
  </sheetViews>
  <sheetFormatPr baseColWidth="10" defaultColWidth="11.42578125" defaultRowHeight="14.25" x14ac:dyDescent="0.2"/>
  <cols>
    <col min="1" max="1" width="40.7109375" style="5" customWidth="1"/>
    <col min="2" max="2" width="55.42578125" style="5" customWidth="1"/>
    <col min="3" max="3" width="40.7109375" style="5" customWidth="1"/>
    <col min="4" max="4" width="33" style="5" customWidth="1"/>
    <col min="5" max="5" width="10.5703125" style="38" customWidth="1"/>
    <col min="6" max="6" width="55.5703125" style="5" customWidth="1"/>
    <col min="7" max="7" width="64.42578125" style="5" customWidth="1"/>
    <col min="8" max="8" width="26.28515625" style="5" customWidth="1"/>
    <col min="9" max="9" width="35.42578125" style="5" customWidth="1"/>
    <col min="10" max="10" width="47.85546875" style="5" customWidth="1"/>
    <col min="11" max="22" width="8.7109375" style="5" customWidth="1"/>
    <col min="23" max="23" width="13.5703125" style="5" customWidth="1"/>
    <col min="24" max="16384" width="11.42578125" style="5"/>
  </cols>
  <sheetData>
    <row r="1" spans="1:28" s="1" customFormat="1" ht="24.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row>
    <row r="2" spans="1:28" s="1" customFormat="1" ht="16.5" customHeight="1" x14ac:dyDescent="0.25">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row>
    <row r="3" spans="1:28" s="1" customFormat="1" ht="84" customHeight="1" thickBot="1" x14ac:dyDescent="0.3">
      <c r="A3" s="269"/>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row>
    <row r="4" spans="1:28" s="155"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8" s="8" customFormat="1" ht="47.25" customHeight="1" thickBot="1" x14ac:dyDescent="0.25">
      <c r="A5" s="304" t="s">
        <v>18</v>
      </c>
      <c r="B5" s="306" t="s">
        <v>425</v>
      </c>
      <c r="C5" s="308" t="s">
        <v>76</v>
      </c>
      <c r="D5" s="308" t="s">
        <v>23</v>
      </c>
      <c r="E5" s="308" t="s">
        <v>24</v>
      </c>
      <c r="F5" s="308" t="s">
        <v>25</v>
      </c>
      <c r="G5" s="308" t="s">
        <v>77</v>
      </c>
      <c r="H5" s="308" t="s">
        <v>279</v>
      </c>
      <c r="I5" s="308" t="s">
        <v>79</v>
      </c>
      <c r="J5" s="308" t="s">
        <v>27</v>
      </c>
      <c r="K5" s="291" t="s">
        <v>28</v>
      </c>
      <c r="L5" s="291"/>
      <c r="M5" s="291"/>
      <c r="N5" s="291"/>
      <c r="O5" s="291" t="s">
        <v>29</v>
      </c>
      <c r="P5" s="291"/>
      <c r="Q5" s="291"/>
      <c r="R5" s="291"/>
      <c r="S5" s="291" t="s">
        <v>30</v>
      </c>
      <c r="T5" s="291"/>
      <c r="U5" s="291"/>
      <c r="V5" s="291"/>
      <c r="W5" s="291" t="s">
        <v>31</v>
      </c>
    </row>
    <row r="6" spans="1:28" s="7" customFormat="1" ht="41.25" customHeight="1" thickBot="1" x14ac:dyDescent="0.25">
      <c r="A6" s="304"/>
      <c r="B6" s="306"/>
      <c r="C6" s="308"/>
      <c r="D6" s="308"/>
      <c r="E6" s="308"/>
      <c r="F6" s="308"/>
      <c r="G6" s="308"/>
      <c r="H6" s="308"/>
      <c r="I6" s="308"/>
      <c r="J6" s="308"/>
      <c r="K6" s="71">
        <v>1</v>
      </c>
      <c r="L6" s="71">
        <v>2</v>
      </c>
      <c r="M6" s="71">
        <v>3</v>
      </c>
      <c r="N6" s="71">
        <v>4</v>
      </c>
      <c r="O6" s="71">
        <v>5</v>
      </c>
      <c r="P6" s="71">
        <v>6</v>
      </c>
      <c r="Q6" s="71">
        <v>7</v>
      </c>
      <c r="R6" s="71">
        <v>8</v>
      </c>
      <c r="S6" s="71">
        <v>9</v>
      </c>
      <c r="T6" s="71">
        <v>10</v>
      </c>
      <c r="U6" s="71">
        <v>11</v>
      </c>
      <c r="V6" s="71">
        <v>12</v>
      </c>
      <c r="W6" s="291"/>
    </row>
    <row r="7" spans="1:28" s="9" customFormat="1" ht="96.75" customHeight="1" thickBot="1" x14ac:dyDescent="0.3">
      <c r="A7" s="293" t="s">
        <v>164</v>
      </c>
      <c r="B7" s="282" t="s">
        <v>426</v>
      </c>
      <c r="C7" s="293" t="s">
        <v>427</v>
      </c>
      <c r="D7" s="293" t="s">
        <v>428</v>
      </c>
      <c r="E7" s="72" t="s">
        <v>429</v>
      </c>
      <c r="F7" s="293" t="s">
        <v>430</v>
      </c>
      <c r="G7" s="90" t="s">
        <v>431</v>
      </c>
      <c r="H7" s="119">
        <v>0.25</v>
      </c>
      <c r="I7" s="282" t="s">
        <v>432</v>
      </c>
      <c r="J7" s="90" t="s">
        <v>433</v>
      </c>
      <c r="K7" s="85">
        <v>1</v>
      </c>
      <c r="L7" s="85"/>
      <c r="M7" s="85"/>
      <c r="N7" s="85"/>
      <c r="O7" s="85"/>
      <c r="P7" s="85"/>
      <c r="Q7" s="85"/>
      <c r="R7" s="85"/>
      <c r="S7" s="85"/>
      <c r="T7" s="85"/>
      <c r="U7" s="85"/>
      <c r="V7" s="85"/>
      <c r="W7" s="121">
        <f>SUM(K7:V7)</f>
        <v>1</v>
      </c>
    </row>
    <row r="8" spans="1:28" s="9" customFormat="1" ht="89.25" customHeight="1" thickBot="1" x14ac:dyDescent="0.3">
      <c r="A8" s="293"/>
      <c r="B8" s="282"/>
      <c r="C8" s="293"/>
      <c r="D8" s="293"/>
      <c r="E8" s="72" t="s">
        <v>434</v>
      </c>
      <c r="F8" s="293"/>
      <c r="G8" s="90" t="s">
        <v>435</v>
      </c>
      <c r="H8" s="119">
        <v>0.5</v>
      </c>
      <c r="I8" s="282"/>
      <c r="J8" s="90" t="s">
        <v>436</v>
      </c>
      <c r="K8" s="85"/>
      <c r="L8" s="85">
        <v>1</v>
      </c>
      <c r="M8" s="85"/>
      <c r="N8" s="85"/>
      <c r="O8" s="85"/>
      <c r="P8" s="85"/>
      <c r="Q8" s="85"/>
      <c r="R8" s="85"/>
      <c r="S8" s="85"/>
      <c r="T8" s="85"/>
      <c r="U8" s="85"/>
      <c r="V8" s="85"/>
      <c r="W8" s="121">
        <f t="shared" ref="W8:W29" si="0">SUM(K8:V8)</f>
        <v>1</v>
      </c>
    </row>
    <row r="9" spans="1:28" s="9" customFormat="1" ht="50.1" customHeight="1" thickBot="1" x14ac:dyDescent="0.3">
      <c r="A9" s="293"/>
      <c r="B9" s="282"/>
      <c r="C9" s="293"/>
      <c r="D9" s="293"/>
      <c r="E9" s="72" t="s">
        <v>437</v>
      </c>
      <c r="F9" s="293"/>
      <c r="G9" s="90" t="s">
        <v>438</v>
      </c>
      <c r="H9" s="119">
        <v>0.15</v>
      </c>
      <c r="I9" s="282"/>
      <c r="J9" s="90" t="s">
        <v>439</v>
      </c>
      <c r="K9" s="85"/>
      <c r="L9" s="85"/>
      <c r="M9" s="85">
        <v>1</v>
      </c>
      <c r="N9" s="85"/>
      <c r="O9" s="85"/>
      <c r="P9" s="85"/>
      <c r="Q9" s="85"/>
      <c r="R9" s="85"/>
      <c r="S9" s="85"/>
      <c r="T9" s="85"/>
      <c r="U9" s="85"/>
      <c r="V9" s="85"/>
      <c r="W9" s="121">
        <f t="shared" si="0"/>
        <v>1</v>
      </c>
    </row>
    <row r="10" spans="1:28" s="9" customFormat="1" ht="50.1" customHeight="1" thickBot="1" x14ac:dyDescent="0.3">
      <c r="A10" s="293"/>
      <c r="B10" s="282"/>
      <c r="C10" s="293"/>
      <c r="D10" s="293"/>
      <c r="E10" s="72" t="s">
        <v>440</v>
      </c>
      <c r="F10" s="293"/>
      <c r="G10" s="90" t="s">
        <v>441</v>
      </c>
      <c r="H10" s="119">
        <v>0.1</v>
      </c>
      <c r="I10" s="282"/>
      <c r="J10" s="90" t="s">
        <v>442</v>
      </c>
      <c r="K10" s="85"/>
      <c r="L10" s="85"/>
      <c r="M10" s="85"/>
      <c r="N10" s="85">
        <v>1</v>
      </c>
      <c r="O10" s="85"/>
      <c r="P10" s="85"/>
      <c r="Q10" s="85"/>
      <c r="R10" s="85"/>
      <c r="S10" s="85"/>
      <c r="T10" s="85"/>
      <c r="U10" s="85"/>
      <c r="V10" s="85"/>
      <c r="W10" s="121">
        <f t="shared" si="0"/>
        <v>1</v>
      </c>
    </row>
    <row r="11" spans="1:28" s="9" customFormat="1" ht="50.1" customHeight="1" thickBot="1" x14ac:dyDescent="0.3">
      <c r="A11" s="293"/>
      <c r="B11" s="282"/>
      <c r="C11" s="293"/>
      <c r="D11" s="293"/>
      <c r="E11" s="72" t="s">
        <v>443</v>
      </c>
      <c r="F11" s="293" t="s">
        <v>388</v>
      </c>
      <c r="G11" s="90" t="s">
        <v>444</v>
      </c>
      <c r="H11" s="119">
        <v>0.7</v>
      </c>
      <c r="I11" s="293" t="s">
        <v>445</v>
      </c>
      <c r="J11" s="90" t="s">
        <v>446</v>
      </c>
      <c r="K11" s="85"/>
      <c r="L11" s="85"/>
      <c r="M11" s="85"/>
      <c r="N11" s="85"/>
      <c r="O11" s="85">
        <v>1</v>
      </c>
      <c r="P11" s="85"/>
      <c r="Q11" s="85"/>
      <c r="R11" s="85"/>
      <c r="S11" s="85"/>
      <c r="T11" s="85"/>
      <c r="U11" s="85"/>
      <c r="V11" s="85"/>
      <c r="W11" s="121">
        <f t="shared" si="0"/>
        <v>1</v>
      </c>
    </row>
    <row r="12" spans="1:28" s="9" customFormat="1" ht="50.1" customHeight="1" thickBot="1" x14ac:dyDescent="0.3">
      <c r="A12" s="293"/>
      <c r="B12" s="282"/>
      <c r="C12" s="293"/>
      <c r="D12" s="293"/>
      <c r="E12" s="72" t="s">
        <v>447</v>
      </c>
      <c r="F12" s="293"/>
      <c r="G12" s="90" t="s">
        <v>448</v>
      </c>
      <c r="H12" s="119">
        <v>0.3</v>
      </c>
      <c r="I12" s="293"/>
      <c r="J12" s="90" t="s">
        <v>449</v>
      </c>
      <c r="K12" s="85"/>
      <c r="L12" s="85"/>
      <c r="M12" s="85"/>
      <c r="N12" s="85"/>
      <c r="O12" s="85"/>
      <c r="P12" s="85">
        <v>1</v>
      </c>
      <c r="Q12" s="85"/>
      <c r="R12" s="85"/>
      <c r="S12" s="85"/>
      <c r="T12" s="85"/>
      <c r="U12" s="85"/>
      <c r="V12" s="85"/>
      <c r="W12" s="121">
        <f t="shared" si="0"/>
        <v>1</v>
      </c>
    </row>
    <row r="13" spans="1:28" s="9" customFormat="1" ht="105.75" customHeight="1" thickBot="1" x14ac:dyDescent="0.3">
      <c r="A13" s="293" t="s">
        <v>164</v>
      </c>
      <c r="B13" s="293" t="s">
        <v>390</v>
      </c>
      <c r="C13" s="293" t="s">
        <v>427</v>
      </c>
      <c r="D13" s="293" t="s">
        <v>392</v>
      </c>
      <c r="E13" s="72" t="s">
        <v>450</v>
      </c>
      <c r="F13" s="293" t="s">
        <v>394</v>
      </c>
      <c r="G13" s="87" t="s">
        <v>451</v>
      </c>
      <c r="H13" s="119">
        <v>0.3</v>
      </c>
      <c r="I13" s="293" t="s">
        <v>452</v>
      </c>
      <c r="J13" s="90" t="s">
        <v>453</v>
      </c>
      <c r="K13" s="85">
        <v>1</v>
      </c>
      <c r="L13" s="85"/>
      <c r="M13" s="85"/>
      <c r="N13" s="85"/>
      <c r="O13" s="85"/>
      <c r="P13" s="85"/>
      <c r="Q13" s="85"/>
      <c r="R13" s="85"/>
      <c r="S13" s="85"/>
      <c r="T13" s="85"/>
      <c r="U13" s="85"/>
      <c r="V13" s="85"/>
      <c r="W13" s="121">
        <f t="shared" si="0"/>
        <v>1</v>
      </c>
    </row>
    <row r="14" spans="1:28" s="9" customFormat="1" ht="50.1" customHeight="1" thickBot="1" x14ac:dyDescent="0.3">
      <c r="A14" s="293"/>
      <c r="B14" s="293"/>
      <c r="C14" s="293"/>
      <c r="D14" s="293"/>
      <c r="E14" s="72" t="s">
        <v>454</v>
      </c>
      <c r="F14" s="293"/>
      <c r="G14" s="90" t="s">
        <v>455</v>
      </c>
      <c r="H14" s="119">
        <v>0.7</v>
      </c>
      <c r="I14" s="293"/>
      <c r="J14" s="90" t="s">
        <v>456</v>
      </c>
      <c r="K14" s="85"/>
      <c r="L14" s="85"/>
      <c r="M14" s="85"/>
      <c r="N14" s="85">
        <v>1</v>
      </c>
      <c r="O14" s="85"/>
      <c r="P14" s="85"/>
      <c r="Q14" s="85"/>
      <c r="R14" s="85"/>
      <c r="S14" s="85"/>
      <c r="T14" s="85"/>
      <c r="U14" s="85"/>
      <c r="V14" s="85"/>
      <c r="W14" s="121">
        <f t="shared" si="0"/>
        <v>1</v>
      </c>
    </row>
    <row r="15" spans="1:28" s="9" customFormat="1" ht="68.25" customHeight="1" thickBot="1" x14ac:dyDescent="0.3">
      <c r="A15" s="293" t="s">
        <v>273</v>
      </c>
      <c r="B15" s="293" t="s">
        <v>396</v>
      </c>
      <c r="C15" s="293" t="s">
        <v>457</v>
      </c>
      <c r="D15" s="293" t="s">
        <v>397</v>
      </c>
      <c r="E15" s="72" t="s">
        <v>458</v>
      </c>
      <c r="F15" s="293" t="s">
        <v>399</v>
      </c>
      <c r="G15" s="87" t="s">
        <v>459</v>
      </c>
      <c r="H15" s="119">
        <v>0.3</v>
      </c>
      <c r="I15" s="293" t="s">
        <v>460</v>
      </c>
      <c r="J15" s="90" t="s">
        <v>453</v>
      </c>
      <c r="K15" s="85">
        <v>1</v>
      </c>
      <c r="L15" s="85"/>
      <c r="M15" s="85"/>
      <c r="N15" s="85"/>
      <c r="O15" s="85"/>
      <c r="P15" s="85"/>
      <c r="Q15" s="85"/>
      <c r="R15" s="85"/>
      <c r="S15" s="85"/>
      <c r="T15" s="85"/>
      <c r="U15" s="85"/>
      <c r="V15" s="85"/>
      <c r="W15" s="121">
        <f t="shared" si="0"/>
        <v>1</v>
      </c>
    </row>
    <row r="16" spans="1:28" s="9" customFormat="1" ht="80.25" customHeight="1" thickBot="1" x14ac:dyDescent="0.3">
      <c r="A16" s="293"/>
      <c r="B16" s="293"/>
      <c r="C16" s="293"/>
      <c r="D16" s="293"/>
      <c r="E16" s="72" t="s">
        <v>461</v>
      </c>
      <c r="F16" s="293"/>
      <c r="G16" s="90" t="s">
        <v>462</v>
      </c>
      <c r="H16" s="119">
        <v>0.7</v>
      </c>
      <c r="I16" s="293"/>
      <c r="J16" s="90" t="s">
        <v>456</v>
      </c>
      <c r="K16" s="85"/>
      <c r="L16" s="85"/>
      <c r="M16" s="85"/>
      <c r="N16" s="85">
        <v>1</v>
      </c>
      <c r="O16" s="85"/>
      <c r="P16" s="85"/>
      <c r="Q16" s="85"/>
      <c r="R16" s="85"/>
      <c r="S16" s="85"/>
      <c r="T16" s="85"/>
      <c r="U16" s="85"/>
      <c r="V16" s="85"/>
      <c r="W16" s="121">
        <f t="shared" si="0"/>
        <v>1</v>
      </c>
    </row>
    <row r="17" spans="1:23" s="9" customFormat="1" ht="60" customHeight="1" thickBot="1" x14ac:dyDescent="0.3">
      <c r="A17" s="293"/>
      <c r="B17" s="293"/>
      <c r="C17" s="293"/>
      <c r="D17" s="293"/>
      <c r="E17" s="70" t="s">
        <v>463</v>
      </c>
      <c r="F17" s="293" t="s">
        <v>464</v>
      </c>
      <c r="G17" s="87" t="s">
        <v>465</v>
      </c>
      <c r="H17" s="119">
        <v>0.3</v>
      </c>
      <c r="I17" s="293" t="s">
        <v>466</v>
      </c>
      <c r="J17" s="90" t="s">
        <v>453</v>
      </c>
      <c r="K17" s="85"/>
      <c r="L17" s="85">
        <v>1</v>
      </c>
      <c r="M17" s="85"/>
      <c r="N17" s="85"/>
      <c r="O17" s="85"/>
      <c r="P17" s="85"/>
      <c r="Q17" s="85"/>
      <c r="R17" s="85"/>
      <c r="S17" s="85"/>
      <c r="T17" s="85"/>
      <c r="U17" s="85"/>
      <c r="V17" s="85"/>
      <c r="W17" s="121">
        <f t="shared" si="0"/>
        <v>1</v>
      </c>
    </row>
    <row r="18" spans="1:23" s="9" customFormat="1" ht="59.25" customHeight="1" x14ac:dyDescent="0.25">
      <c r="A18" s="293"/>
      <c r="B18" s="293"/>
      <c r="C18" s="293"/>
      <c r="D18" s="293"/>
      <c r="E18" s="70" t="s">
        <v>467</v>
      </c>
      <c r="F18" s="293"/>
      <c r="G18" s="90" t="s">
        <v>468</v>
      </c>
      <c r="H18" s="119">
        <v>0.7</v>
      </c>
      <c r="I18" s="293"/>
      <c r="J18" s="90" t="s">
        <v>456</v>
      </c>
      <c r="K18" s="85"/>
      <c r="L18" s="85"/>
      <c r="M18" s="85"/>
      <c r="N18" s="85"/>
      <c r="O18" s="85"/>
      <c r="P18" s="85">
        <v>1</v>
      </c>
      <c r="Q18" s="85"/>
      <c r="R18" s="85"/>
      <c r="S18" s="85"/>
      <c r="T18" s="85"/>
      <c r="U18" s="85"/>
      <c r="V18" s="85"/>
      <c r="W18" s="121">
        <f t="shared" si="0"/>
        <v>1</v>
      </c>
    </row>
    <row r="19" spans="1:23" s="9" customFormat="1" ht="93" customHeight="1" thickBot="1" x14ac:dyDescent="0.3">
      <c r="A19" s="90" t="s">
        <v>185</v>
      </c>
      <c r="B19" s="83" t="s">
        <v>403</v>
      </c>
      <c r="C19" s="70" t="s">
        <v>457</v>
      </c>
      <c r="D19" s="70" t="s">
        <v>404</v>
      </c>
      <c r="E19" s="70" t="s">
        <v>405</v>
      </c>
      <c r="F19" s="72" t="s">
        <v>406</v>
      </c>
      <c r="G19" s="90" t="s">
        <v>469</v>
      </c>
      <c r="H19" s="119">
        <v>1</v>
      </c>
      <c r="I19" s="72" t="s">
        <v>470</v>
      </c>
      <c r="J19" s="90" t="s">
        <v>407</v>
      </c>
      <c r="K19" s="85"/>
      <c r="L19" s="85"/>
      <c r="M19" s="85"/>
      <c r="N19" s="85">
        <v>0.33</v>
      </c>
      <c r="O19" s="85"/>
      <c r="P19" s="85"/>
      <c r="Q19" s="85"/>
      <c r="R19" s="85">
        <v>0.33</v>
      </c>
      <c r="S19" s="85"/>
      <c r="T19" s="85"/>
      <c r="U19" s="85">
        <v>0.34</v>
      </c>
      <c r="V19" s="85"/>
      <c r="W19" s="121">
        <f t="shared" si="0"/>
        <v>1</v>
      </c>
    </row>
    <row r="20" spans="1:23" s="9" customFormat="1" ht="61.5" customHeight="1" thickBot="1" x14ac:dyDescent="0.3">
      <c r="A20" s="293" t="s">
        <v>164</v>
      </c>
      <c r="B20" s="293" t="s">
        <v>408</v>
      </c>
      <c r="C20" s="293" t="s">
        <v>457</v>
      </c>
      <c r="D20" s="293" t="s">
        <v>410</v>
      </c>
      <c r="E20" s="72" t="s">
        <v>471</v>
      </c>
      <c r="F20" s="354" t="s">
        <v>472</v>
      </c>
      <c r="G20" s="90" t="s">
        <v>473</v>
      </c>
      <c r="H20" s="119">
        <v>0.2</v>
      </c>
      <c r="I20" s="293" t="s">
        <v>427</v>
      </c>
      <c r="J20" s="90" t="s">
        <v>474</v>
      </c>
      <c r="K20" s="85"/>
      <c r="L20" s="70"/>
      <c r="N20" s="85">
        <v>1</v>
      </c>
      <c r="O20" s="85"/>
      <c r="P20" s="85"/>
      <c r="Q20" s="85"/>
      <c r="R20" s="85"/>
      <c r="S20" s="85"/>
      <c r="T20" s="85"/>
      <c r="U20" s="85"/>
      <c r="V20" s="85"/>
      <c r="W20" s="121">
        <f t="shared" si="0"/>
        <v>1</v>
      </c>
    </row>
    <row r="21" spans="1:23" s="9" customFormat="1" ht="45.75" customHeight="1" thickBot="1" x14ac:dyDescent="0.3">
      <c r="A21" s="293"/>
      <c r="B21" s="293"/>
      <c r="C21" s="293"/>
      <c r="D21" s="293"/>
      <c r="E21" s="72" t="s">
        <v>475</v>
      </c>
      <c r="F21" s="355"/>
      <c r="G21" s="90" t="s">
        <v>476</v>
      </c>
      <c r="H21" s="119">
        <v>0.4</v>
      </c>
      <c r="I21" s="293"/>
      <c r="J21" s="90" t="s">
        <v>477</v>
      </c>
      <c r="K21" s="85"/>
      <c r="L21" s="85"/>
      <c r="M21" s="85"/>
      <c r="N21" s="85"/>
      <c r="O21" s="70"/>
      <c r="P21" s="85"/>
      <c r="Q21" s="85">
        <v>1</v>
      </c>
      <c r="R21" s="85"/>
      <c r="S21" s="85"/>
      <c r="T21" s="85"/>
      <c r="U21" s="85"/>
      <c r="V21" s="85"/>
      <c r="W21" s="121">
        <f t="shared" si="0"/>
        <v>1</v>
      </c>
    </row>
    <row r="22" spans="1:23" s="9" customFormat="1" ht="46.5" customHeight="1" thickBot="1" x14ac:dyDescent="0.3">
      <c r="A22" s="293"/>
      <c r="B22" s="293"/>
      <c r="C22" s="293"/>
      <c r="D22" s="293"/>
      <c r="E22" s="72" t="s">
        <v>478</v>
      </c>
      <c r="F22" s="356"/>
      <c r="G22" s="90" t="s">
        <v>479</v>
      </c>
      <c r="H22" s="119">
        <v>0.4</v>
      </c>
      <c r="I22" s="293"/>
      <c r="J22" s="90" t="s">
        <v>264</v>
      </c>
      <c r="K22" s="85"/>
      <c r="L22" s="85"/>
      <c r="M22" s="85"/>
      <c r="N22" s="85"/>
      <c r="O22" s="85"/>
      <c r="P22" s="85"/>
      <c r="Q22" s="70"/>
      <c r="R22" s="85"/>
      <c r="S22" s="85"/>
      <c r="T22" s="85"/>
      <c r="U22" s="85">
        <v>1</v>
      </c>
      <c r="V22" s="85"/>
      <c r="W22" s="121">
        <f t="shared" si="0"/>
        <v>1</v>
      </c>
    </row>
    <row r="23" spans="1:23" s="9" customFormat="1" ht="66" customHeight="1" thickBot="1" x14ac:dyDescent="0.3">
      <c r="A23" s="293" t="s">
        <v>164</v>
      </c>
      <c r="B23" s="293" t="s">
        <v>55</v>
      </c>
      <c r="C23" s="357" t="s">
        <v>457</v>
      </c>
      <c r="D23" s="293" t="s">
        <v>415</v>
      </c>
      <c r="E23" s="72" t="s">
        <v>480</v>
      </c>
      <c r="F23" s="293" t="s">
        <v>417</v>
      </c>
      <c r="G23" s="90" t="s">
        <v>481</v>
      </c>
      <c r="H23" s="119">
        <v>0.2</v>
      </c>
      <c r="I23" s="293" t="s">
        <v>482</v>
      </c>
      <c r="J23" s="90" t="s">
        <v>483</v>
      </c>
      <c r="K23" s="85"/>
      <c r="L23" s="68">
        <v>0.5</v>
      </c>
      <c r="M23" s="68"/>
      <c r="N23" s="68">
        <v>0.5</v>
      </c>
      <c r="O23" s="192"/>
      <c r="P23" s="192"/>
      <c r="Q23" s="192"/>
      <c r="R23" s="192"/>
      <c r="S23" s="192"/>
      <c r="T23" s="192"/>
      <c r="U23" s="192"/>
      <c r="V23" s="192"/>
      <c r="W23" s="121">
        <f t="shared" si="0"/>
        <v>1</v>
      </c>
    </row>
    <row r="24" spans="1:23" s="9" customFormat="1" ht="50.1" customHeight="1" thickBot="1" x14ac:dyDescent="0.3">
      <c r="A24" s="293"/>
      <c r="B24" s="293"/>
      <c r="C24" s="357"/>
      <c r="D24" s="293"/>
      <c r="E24" s="72" t="s">
        <v>484</v>
      </c>
      <c r="F24" s="293"/>
      <c r="G24" s="90" t="s">
        <v>485</v>
      </c>
      <c r="H24" s="119">
        <v>0.6</v>
      </c>
      <c r="I24" s="293"/>
      <c r="J24" s="90" t="s">
        <v>486</v>
      </c>
      <c r="K24" s="85"/>
      <c r="L24" s="193"/>
      <c r="M24" s="193"/>
      <c r="N24" s="193">
        <v>0.5</v>
      </c>
      <c r="O24" s="193"/>
      <c r="P24" s="193"/>
      <c r="Q24" s="193"/>
      <c r="R24" s="193">
        <v>0.5</v>
      </c>
      <c r="S24" s="193"/>
      <c r="T24" s="192"/>
      <c r="U24" s="192"/>
      <c r="V24" s="192"/>
      <c r="W24" s="121">
        <f t="shared" si="0"/>
        <v>1</v>
      </c>
    </row>
    <row r="25" spans="1:23" s="9" customFormat="1" ht="50.1" customHeight="1" x14ac:dyDescent="0.25">
      <c r="A25" s="293"/>
      <c r="B25" s="293"/>
      <c r="C25" s="357"/>
      <c r="D25" s="293"/>
      <c r="E25" s="72" t="s">
        <v>487</v>
      </c>
      <c r="F25" s="293"/>
      <c r="G25" s="90" t="s">
        <v>488</v>
      </c>
      <c r="H25" s="119">
        <v>0.2</v>
      </c>
      <c r="I25" s="293"/>
      <c r="J25" s="90" t="s">
        <v>489</v>
      </c>
      <c r="K25" s="85"/>
      <c r="L25" s="193"/>
      <c r="M25" s="193"/>
      <c r="N25" s="193"/>
      <c r="O25" s="193"/>
      <c r="P25" s="193"/>
      <c r="Q25" s="193"/>
      <c r="R25" s="193"/>
      <c r="S25" s="193">
        <v>1</v>
      </c>
      <c r="T25" s="192"/>
      <c r="U25" s="192"/>
      <c r="V25" s="192"/>
      <c r="W25" s="121">
        <f t="shared" si="0"/>
        <v>1</v>
      </c>
    </row>
    <row r="26" spans="1:23" s="56" customFormat="1" ht="77.25" customHeight="1" thickBot="1" x14ac:dyDescent="0.3">
      <c r="A26" s="293" t="s">
        <v>164</v>
      </c>
      <c r="B26" s="293" t="s">
        <v>419</v>
      </c>
      <c r="C26" s="282" t="s">
        <v>420</v>
      </c>
      <c r="D26" s="293" t="s">
        <v>421</v>
      </c>
      <c r="E26" s="72" t="s">
        <v>490</v>
      </c>
      <c r="F26" s="293" t="s">
        <v>423</v>
      </c>
      <c r="G26" s="87" t="s">
        <v>491</v>
      </c>
      <c r="H26" s="119">
        <v>0.3</v>
      </c>
      <c r="I26" s="72" t="s">
        <v>492</v>
      </c>
      <c r="J26" s="118" t="s">
        <v>493</v>
      </c>
      <c r="K26" s="85"/>
      <c r="L26" s="85"/>
      <c r="M26" s="85"/>
      <c r="N26" s="85">
        <v>1</v>
      </c>
      <c r="O26" s="85"/>
      <c r="P26" s="85"/>
      <c r="Q26" s="85"/>
      <c r="R26" s="85"/>
      <c r="S26" s="85"/>
      <c r="T26" s="85"/>
      <c r="U26" s="85"/>
      <c r="V26" s="85"/>
      <c r="W26" s="121">
        <f t="shared" si="0"/>
        <v>1</v>
      </c>
    </row>
    <row r="27" spans="1:23" s="56" customFormat="1" ht="49.5" customHeight="1" thickBot="1" x14ac:dyDescent="0.3">
      <c r="A27" s="293"/>
      <c r="B27" s="293"/>
      <c r="C27" s="282"/>
      <c r="D27" s="293"/>
      <c r="E27" s="72" t="s">
        <v>494</v>
      </c>
      <c r="F27" s="293"/>
      <c r="G27" s="87" t="s">
        <v>495</v>
      </c>
      <c r="H27" s="119">
        <v>0.2</v>
      </c>
      <c r="I27" s="72" t="s">
        <v>496</v>
      </c>
      <c r="J27" s="87" t="s">
        <v>497</v>
      </c>
      <c r="K27" s="85"/>
      <c r="L27" s="85"/>
      <c r="M27" s="85"/>
      <c r="N27" s="85"/>
      <c r="O27" s="85"/>
      <c r="P27" s="85"/>
      <c r="Q27" s="85"/>
      <c r="R27" s="85"/>
      <c r="S27" s="85"/>
      <c r="T27" s="85"/>
      <c r="U27" s="85">
        <v>1</v>
      </c>
      <c r="V27" s="85"/>
      <c r="W27" s="121">
        <f t="shared" si="0"/>
        <v>1</v>
      </c>
    </row>
    <row r="28" spans="1:23" s="56" customFormat="1" ht="48" customHeight="1" thickBot="1" x14ac:dyDescent="0.3">
      <c r="A28" s="293"/>
      <c r="B28" s="293"/>
      <c r="C28" s="282"/>
      <c r="D28" s="293"/>
      <c r="E28" s="72" t="s">
        <v>498</v>
      </c>
      <c r="F28" s="293"/>
      <c r="G28" s="87" t="s">
        <v>499</v>
      </c>
      <c r="H28" s="119">
        <v>0.3</v>
      </c>
      <c r="I28" s="72" t="s">
        <v>500</v>
      </c>
      <c r="J28" s="87" t="s">
        <v>501</v>
      </c>
      <c r="K28" s="85"/>
      <c r="L28" s="85"/>
      <c r="M28" s="85"/>
      <c r="N28" s="85"/>
      <c r="O28" s="85">
        <v>1</v>
      </c>
      <c r="P28" s="85"/>
      <c r="Q28" s="85"/>
      <c r="R28" s="85"/>
      <c r="S28" s="85"/>
      <c r="T28" s="85"/>
      <c r="U28" s="85"/>
      <c r="V28" s="85"/>
      <c r="W28" s="121">
        <f t="shared" si="0"/>
        <v>1</v>
      </c>
    </row>
    <row r="29" spans="1:23" s="56" customFormat="1" ht="42" customHeight="1" thickBot="1" x14ac:dyDescent="0.3">
      <c r="A29" s="293"/>
      <c r="B29" s="293"/>
      <c r="C29" s="282"/>
      <c r="D29" s="293"/>
      <c r="E29" s="72" t="s">
        <v>502</v>
      </c>
      <c r="F29" s="293"/>
      <c r="G29" s="118" t="s">
        <v>503</v>
      </c>
      <c r="H29" s="119">
        <v>0.2</v>
      </c>
      <c r="I29" s="72" t="s">
        <v>500</v>
      </c>
      <c r="J29" s="87" t="s">
        <v>504</v>
      </c>
      <c r="K29" s="85"/>
      <c r="L29" s="85"/>
      <c r="M29" s="85"/>
      <c r="N29" s="85"/>
      <c r="O29" s="85"/>
      <c r="P29" s="85">
        <v>1</v>
      </c>
      <c r="Q29" s="85"/>
      <c r="R29" s="85"/>
      <c r="S29" s="85"/>
      <c r="T29" s="85"/>
      <c r="U29" s="85"/>
      <c r="V29" s="85"/>
      <c r="W29" s="121">
        <f t="shared" si="0"/>
        <v>1</v>
      </c>
    </row>
  </sheetData>
  <sheetProtection formatCells="0" selectLockedCells="1" selectUnlockedCells="1"/>
  <mergeCells count="56">
    <mergeCell ref="I23:I25"/>
    <mergeCell ref="F20:F22"/>
    <mergeCell ref="A20:A22"/>
    <mergeCell ref="B20:B22"/>
    <mergeCell ref="C20:C22"/>
    <mergeCell ref="D20:D22"/>
    <mergeCell ref="A23:A25"/>
    <mergeCell ref="B23:B25"/>
    <mergeCell ref="C23:C25"/>
    <mergeCell ref="D23:D25"/>
    <mergeCell ref="F23:F25"/>
    <mergeCell ref="A13:A14"/>
    <mergeCell ref="B13:B14"/>
    <mergeCell ref="C13:C14"/>
    <mergeCell ref="D13:D14"/>
    <mergeCell ref="I20:I22"/>
    <mergeCell ref="C15:C18"/>
    <mergeCell ref="D15:D18"/>
    <mergeCell ref="B15:B18"/>
    <mergeCell ref="A15:A18"/>
    <mergeCell ref="F13:F14"/>
    <mergeCell ref="I13:I14"/>
    <mergeCell ref="I15:I16"/>
    <mergeCell ref="F17:F18"/>
    <mergeCell ref="I17:I18"/>
    <mergeCell ref="F15:F16"/>
    <mergeCell ref="J5:J6"/>
    <mergeCell ref="K5:N5"/>
    <mergeCell ref="O5:R5"/>
    <mergeCell ref="S5:V5"/>
    <mergeCell ref="A7:A12"/>
    <mergeCell ref="B7:B12"/>
    <mergeCell ref="C7:C12"/>
    <mergeCell ref="D7:D12"/>
    <mergeCell ref="F7:F10"/>
    <mergeCell ref="I7:I10"/>
    <mergeCell ref="F11:F12"/>
    <mergeCell ref="H5:H6"/>
    <mergeCell ref="I5:I6"/>
    <mergeCell ref="I11:I12"/>
    <mergeCell ref="A1:AB3"/>
    <mergeCell ref="A26:A29"/>
    <mergeCell ref="B26:B29"/>
    <mergeCell ref="C26:C29"/>
    <mergeCell ref="D26:D29"/>
    <mergeCell ref="F26:F29"/>
    <mergeCell ref="A4:B4"/>
    <mergeCell ref="C4:W4"/>
    <mergeCell ref="A5:A6"/>
    <mergeCell ref="B5:B6"/>
    <mergeCell ref="C5:C6"/>
    <mergeCell ref="D5:D6"/>
    <mergeCell ref="E5:E6"/>
    <mergeCell ref="F5:F6"/>
    <mergeCell ref="G5:G6"/>
    <mergeCell ref="W5:W6"/>
  </mergeCells>
  <phoneticPr fontId="38" type="noConversion"/>
  <conditionalFormatting sqref="K22:P22 K7:V19 R22:V22 K21:N21 P21:V21 K20 N20:V20 K23:V25">
    <cfRule type="colorScale" priority="156">
      <colorScale>
        <cfvo type="min"/>
        <cfvo type="max"/>
        <color theme="0" tint="-0.14999847407452621"/>
        <color theme="0" tint="-0.14999847407452621"/>
      </colorScale>
    </cfRule>
  </conditionalFormatting>
  <conditionalFormatting sqref="K26:V28">
    <cfRule type="colorScale" priority="3">
      <colorScale>
        <cfvo type="min"/>
        <cfvo type="max"/>
        <color theme="0" tint="-0.14999847407452621"/>
        <color theme="0" tint="-0.14999847407452621"/>
      </colorScale>
    </cfRule>
  </conditionalFormatting>
  <conditionalFormatting sqref="K29:V29">
    <cfRule type="colorScale" priority="2">
      <colorScale>
        <cfvo type="min"/>
        <cfvo type="max"/>
        <color theme="0" tint="-0.14999847407452621"/>
        <color theme="0" tint="-0.14999847407452621"/>
      </colorScale>
    </cfRule>
  </conditionalFormatting>
  <conditionalFormatting sqref="W7:W29">
    <cfRule type="colorScale" priority="8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61BD7AD-0355-4833-B802-A87D4513CE02}">
          <x14:formula1>
            <xm:f>'Listas '!$D$2:$D$11</xm:f>
          </x14:formula1>
          <xm:sqref>A7:A15 A19:A26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8DADE-5B72-41E9-966E-B88C7B439C7D}">
  <sheetPr>
    <tabColor theme="8"/>
    <pageSetUpPr fitToPage="1"/>
  </sheetPr>
  <dimension ref="A1:AB8"/>
  <sheetViews>
    <sheetView view="pageBreakPreview" topLeftCell="L1" zoomScale="57" zoomScaleNormal="46" zoomScaleSheetLayoutView="57" workbookViewId="0">
      <selection activeCell="AV36" sqref="AV36"/>
    </sheetView>
  </sheetViews>
  <sheetFormatPr baseColWidth="10" defaultColWidth="11.42578125" defaultRowHeight="14.25" x14ac:dyDescent="0.2"/>
  <cols>
    <col min="1" max="3" width="40.7109375" style="178" customWidth="1"/>
    <col min="4" max="4" width="33" style="178" customWidth="1"/>
    <col min="5" max="5" width="43.5703125" style="178" customWidth="1"/>
    <col min="6" max="6" width="39.42578125" style="178" customWidth="1"/>
    <col min="7" max="7" width="44.42578125" style="178" customWidth="1"/>
    <col min="8" max="8" width="40.7109375" style="178" customWidth="1"/>
    <col min="9" max="9" width="44.5703125" style="178" customWidth="1"/>
    <col min="10" max="10" width="27.28515625" style="178" customWidth="1"/>
    <col min="11" max="11" width="35.85546875" style="178" customWidth="1"/>
    <col min="12" max="12" width="10.5703125" style="178" customWidth="1"/>
    <col min="13" max="13" width="45.7109375" style="178" customWidth="1"/>
    <col min="14" max="14" width="20.7109375" style="178" customWidth="1"/>
    <col min="15" max="15" width="40.42578125" style="178" customWidth="1"/>
    <col min="16" max="27" width="8.7109375" style="178" customWidth="1"/>
    <col min="28" max="28" width="10.140625" style="178" customWidth="1"/>
    <col min="29" max="16384" width="11.42578125" style="178"/>
  </cols>
  <sheetData>
    <row r="1" spans="1:28" s="175" customFormat="1" ht="69.75" customHeight="1" x14ac:dyDescent="0.25">
      <c r="A1" s="358" t="s">
        <v>73</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row>
    <row r="2" spans="1:28" s="175" customFormat="1" ht="32.25" customHeight="1" x14ac:dyDescent="0.25">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row>
    <row r="3" spans="1:28" s="175" customFormat="1" ht="15.75" customHeight="1" thickBot="1" x14ac:dyDescent="0.3">
      <c r="B3" s="176"/>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row>
    <row r="4" spans="1:28" s="155" customFormat="1" ht="30" customHeight="1"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8" customFormat="1" ht="71.25" customHeight="1" thickBot="1" x14ac:dyDescent="0.25">
      <c r="A5" s="314" t="s">
        <v>13</v>
      </c>
      <c r="B5" s="315" t="s">
        <v>14</v>
      </c>
      <c r="C5" s="316" t="s">
        <v>15</v>
      </c>
      <c r="D5" s="317" t="s">
        <v>16</v>
      </c>
      <c r="E5" s="317" t="s">
        <v>17</v>
      </c>
      <c r="F5" s="304" t="s">
        <v>193</v>
      </c>
      <c r="G5" s="306" t="s">
        <v>19</v>
      </c>
      <c r="H5" s="308" t="s">
        <v>20</v>
      </c>
      <c r="I5" s="308" t="s">
        <v>21</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7" customFormat="1" ht="41.25" customHeight="1" thickBot="1" x14ac:dyDescent="0.25">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9" customFormat="1" ht="117" customHeight="1" thickBot="1" x14ac:dyDescent="0.3">
      <c r="A7" s="87" t="s">
        <v>32</v>
      </c>
      <c r="B7" s="90" t="s">
        <v>33</v>
      </c>
      <c r="C7" s="90" t="s">
        <v>34</v>
      </c>
      <c r="D7" s="90" t="s">
        <v>35</v>
      </c>
      <c r="E7" s="90" t="s">
        <v>47</v>
      </c>
      <c r="F7" s="74" t="s">
        <v>164</v>
      </c>
      <c r="G7" s="90" t="s">
        <v>505</v>
      </c>
      <c r="H7" s="73" t="s">
        <v>506</v>
      </c>
      <c r="I7" s="73" t="s">
        <v>146</v>
      </c>
      <c r="J7" s="73" t="s">
        <v>507</v>
      </c>
      <c r="K7" s="90" t="s">
        <v>508</v>
      </c>
      <c r="L7" s="72" t="s">
        <v>509</v>
      </c>
      <c r="M7" s="90" t="s">
        <v>510</v>
      </c>
      <c r="N7" s="73" t="s">
        <v>61</v>
      </c>
      <c r="O7" s="90" t="s">
        <v>511</v>
      </c>
      <c r="P7" s="68"/>
      <c r="Q7" s="68"/>
      <c r="R7" s="68">
        <v>0.33333333333333337</v>
      </c>
      <c r="S7" s="68"/>
      <c r="T7" s="68"/>
      <c r="U7" s="68"/>
      <c r="V7" s="68">
        <v>0.33333333333333337</v>
      </c>
      <c r="W7" s="68"/>
      <c r="X7" s="68"/>
      <c r="Y7" s="68"/>
      <c r="Z7" s="68">
        <v>0.33333333333333337</v>
      </c>
      <c r="AA7" s="85"/>
      <c r="AB7" s="75">
        <f t="shared" ref="AB7:AB8" si="0">SUM(P7:AA7)</f>
        <v>1</v>
      </c>
    </row>
    <row r="8" spans="1:28" s="9" customFormat="1" ht="114" customHeight="1" thickBot="1" x14ac:dyDescent="0.3">
      <c r="A8" s="87" t="s">
        <v>32</v>
      </c>
      <c r="B8" s="90" t="s">
        <v>33</v>
      </c>
      <c r="C8" s="90" t="s">
        <v>34</v>
      </c>
      <c r="D8" s="90" t="s">
        <v>35</v>
      </c>
      <c r="E8" s="90" t="s">
        <v>47</v>
      </c>
      <c r="F8" s="74" t="s">
        <v>164</v>
      </c>
      <c r="G8" s="90" t="s">
        <v>55</v>
      </c>
      <c r="H8" s="73" t="s">
        <v>506</v>
      </c>
      <c r="I8" s="73" t="s">
        <v>56</v>
      </c>
      <c r="J8" s="73" t="s">
        <v>57</v>
      </c>
      <c r="K8" s="89" t="s">
        <v>512</v>
      </c>
      <c r="L8" s="72" t="s">
        <v>513</v>
      </c>
      <c r="M8" s="90" t="s">
        <v>514</v>
      </c>
      <c r="N8" s="73" t="s">
        <v>61</v>
      </c>
      <c r="O8" s="90" t="s">
        <v>515</v>
      </c>
      <c r="P8" s="68"/>
      <c r="Q8" s="68"/>
      <c r="R8" s="68"/>
      <c r="S8" s="68"/>
      <c r="T8" s="68"/>
      <c r="U8" s="68"/>
      <c r="V8" s="68"/>
      <c r="W8" s="70"/>
      <c r="X8" s="68"/>
      <c r="Y8" s="68"/>
      <c r="Z8" s="68">
        <v>1</v>
      </c>
      <c r="AA8" s="85"/>
      <c r="AB8" s="75">
        <f t="shared" si="0"/>
        <v>1</v>
      </c>
    </row>
  </sheetData>
  <sheetProtection formatCells="0" selectLockedCells="1" selectUnlockedCells="1"/>
  <mergeCells count="22">
    <mergeCell ref="X5:AA5"/>
    <mergeCell ref="M5:M6"/>
    <mergeCell ref="N5:N6"/>
    <mergeCell ref="O5:O6"/>
    <mergeCell ref="P5:S5"/>
    <mergeCell ref="T5:W5"/>
    <mergeCell ref="A1:AB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P8:V8 X8 Z8">
    <cfRule type="colorScale" priority="1">
      <colorScale>
        <cfvo type="min"/>
        <cfvo type="max"/>
        <color theme="0" tint="-0.14999847407452621"/>
        <color theme="0" tint="-0.14999847407452621"/>
      </colorScale>
    </cfRule>
  </conditionalFormatting>
  <conditionalFormatting sqref="Y8 AA8 P7:AA7">
    <cfRule type="colorScale" priority="62">
      <colorScale>
        <cfvo type="min"/>
        <cfvo type="max"/>
        <color theme="0" tint="-0.14999847407452621"/>
        <color theme="0" tint="-0.14999847407452621"/>
      </colorScale>
    </cfRule>
  </conditionalFormatting>
  <conditionalFormatting sqref="AB7:AB8">
    <cfRule type="colorScale" priority="65">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17F2C17-788D-4DED-A517-1170D6785F69}">
          <x14:formula1>
            <xm:f>'Listas '!$D$2:$D$11</xm:f>
          </x14:formula1>
          <xm:sqref>F7:F8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B6997-EDE8-40FB-883E-25836ED929D6}">
  <sheetPr>
    <tabColor rgb="FFB1D59B"/>
    <pageSetUpPr fitToPage="1"/>
  </sheetPr>
  <dimension ref="A1:AB11"/>
  <sheetViews>
    <sheetView view="pageBreakPreview" zoomScale="60" zoomScaleNormal="73" workbookViewId="0">
      <selection activeCell="I24" sqref="I24"/>
    </sheetView>
  </sheetViews>
  <sheetFormatPr baseColWidth="10" defaultColWidth="11.42578125" defaultRowHeight="14.25" x14ac:dyDescent="0.2"/>
  <cols>
    <col min="1" max="1" width="40.7109375" style="5" customWidth="1"/>
    <col min="2" max="2" width="36.42578125" style="5" customWidth="1"/>
    <col min="3" max="3" width="33.5703125" style="5" customWidth="1"/>
    <col min="4" max="4" width="33" style="5" customWidth="1"/>
    <col min="5" max="5" width="14.5703125" style="5" customWidth="1"/>
    <col min="6" max="6" width="41.42578125" style="5" customWidth="1"/>
    <col min="7" max="7" width="55.5703125" style="5" customWidth="1"/>
    <col min="8" max="8" width="32.7109375" style="5" customWidth="1"/>
    <col min="9" max="9" width="34.7109375" style="5" customWidth="1"/>
    <col min="10" max="10" width="40.42578125" style="5" customWidth="1"/>
    <col min="11" max="22" width="8.7109375" style="5" customWidth="1"/>
    <col min="23" max="23" width="10.140625" style="5" customWidth="1"/>
    <col min="24" max="16384" width="11.42578125" style="5"/>
  </cols>
  <sheetData>
    <row r="1" spans="1:28"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8" s="1" customFormat="1" ht="45.75" customHeight="1" thickBot="1" x14ac:dyDescent="0.3">
      <c r="A3" s="4"/>
      <c r="B3" s="4"/>
      <c r="C3" s="4"/>
      <c r="D3" s="4"/>
      <c r="E3" s="4"/>
      <c r="F3" s="4"/>
      <c r="G3" s="4"/>
      <c r="H3" s="4"/>
      <c r="I3" s="4"/>
      <c r="J3" s="4"/>
      <c r="K3" s="4"/>
      <c r="L3" s="4"/>
      <c r="M3" s="4"/>
      <c r="N3" s="4"/>
      <c r="O3" s="4"/>
      <c r="P3" s="4"/>
      <c r="Q3" s="4"/>
      <c r="R3" s="4"/>
      <c r="S3" s="4"/>
      <c r="T3" s="4"/>
      <c r="U3" s="4"/>
      <c r="V3" s="4"/>
      <c r="W3" s="4"/>
    </row>
    <row r="4" spans="1:28" s="155"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8" s="8" customFormat="1" ht="47.25" customHeight="1" thickBot="1" x14ac:dyDescent="0.25">
      <c r="A5" s="304" t="s">
        <v>18</v>
      </c>
      <c r="B5" s="306" t="s">
        <v>19</v>
      </c>
      <c r="C5" s="308" t="s">
        <v>76</v>
      </c>
      <c r="D5" s="308" t="s">
        <v>23</v>
      </c>
      <c r="E5" s="308" t="s">
        <v>24</v>
      </c>
      <c r="F5" s="308" t="s">
        <v>25</v>
      </c>
      <c r="G5" s="308" t="s">
        <v>77</v>
      </c>
      <c r="H5" s="308" t="s">
        <v>194</v>
      </c>
      <c r="I5" s="308" t="s">
        <v>79</v>
      </c>
      <c r="J5" s="308" t="s">
        <v>27</v>
      </c>
      <c r="K5" s="291" t="s">
        <v>28</v>
      </c>
      <c r="L5" s="291"/>
      <c r="M5" s="291"/>
      <c r="N5" s="291"/>
      <c r="O5" s="291" t="s">
        <v>29</v>
      </c>
      <c r="P5" s="291"/>
      <c r="Q5" s="291"/>
      <c r="R5" s="291"/>
      <c r="S5" s="291" t="s">
        <v>30</v>
      </c>
      <c r="T5" s="291"/>
      <c r="U5" s="291"/>
      <c r="V5" s="291"/>
      <c r="W5" s="291" t="s">
        <v>31</v>
      </c>
    </row>
    <row r="6" spans="1:28" s="7" customFormat="1" ht="41.25" customHeight="1" thickBot="1" x14ac:dyDescent="0.25">
      <c r="A6" s="304"/>
      <c r="B6" s="306"/>
      <c r="C6" s="308"/>
      <c r="D6" s="308"/>
      <c r="E6" s="308"/>
      <c r="F6" s="308"/>
      <c r="G6" s="308"/>
      <c r="H6" s="308"/>
      <c r="I6" s="308"/>
      <c r="J6" s="308"/>
      <c r="K6" s="71">
        <v>1</v>
      </c>
      <c r="L6" s="71">
        <v>2</v>
      </c>
      <c r="M6" s="71">
        <v>3</v>
      </c>
      <c r="N6" s="71">
        <v>4</v>
      </c>
      <c r="O6" s="71">
        <v>5</v>
      </c>
      <c r="P6" s="71">
        <v>6</v>
      </c>
      <c r="Q6" s="71">
        <v>7</v>
      </c>
      <c r="R6" s="71">
        <v>8</v>
      </c>
      <c r="S6" s="71">
        <v>9</v>
      </c>
      <c r="T6" s="71">
        <v>10</v>
      </c>
      <c r="U6" s="71">
        <v>11</v>
      </c>
      <c r="V6" s="71">
        <v>12</v>
      </c>
      <c r="W6" s="291"/>
    </row>
    <row r="7" spans="1:28" s="9" customFormat="1" ht="64.5" customHeight="1" x14ac:dyDescent="0.25">
      <c r="A7" s="311" t="s">
        <v>164</v>
      </c>
      <c r="B7" s="311" t="s">
        <v>505</v>
      </c>
      <c r="C7" s="293" t="s">
        <v>506</v>
      </c>
      <c r="D7" s="293" t="s">
        <v>508</v>
      </c>
      <c r="E7" s="72" t="s">
        <v>516</v>
      </c>
      <c r="F7" s="293" t="s">
        <v>517</v>
      </c>
      <c r="G7" s="90" t="s">
        <v>518</v>
      </c>
      <c r="H7" s="68">
        <v>0.2</v>
      </c>
      <c r="I7" s="73" t="s">
        <v>519</v>
      </c>
      <c r="J7" s="73" t="s">
        <v>520</v>
      </c>
      <c r="K7" s="85"/>
      <c r="L7" s="85"/>
      <c r="M7" s="68">
        <v>0.33333333333333337</v>
      </c>
      <c r="N7" s="68"/>
      <c r="O7" s="68"/>
      <c r="P7" s="68"/>
      <c r="Q7" s="68">
        <v>0.33333333333333337</v>
      </c>
      <c r="R7" s="68"/>
      <c r="S7" s="68"/>
      <c r="T7" s="68"/>
      <c r="U7" s="68">
        <v>0.33333333333333337</v>
      </c>
      <c r="V7" s="85"/>
      <c r="W7" s="75">
        <f>SUM(K7:V7)</f>
        <v>1</v>
      </c>
    </row>
    <row r="8" spans="1:28" s="9" customFormat="1" ht="71.25" customHeight="1" x14ac:dyDescent="0.25">
      <c r="A8" s="311"/>
      <c r="B8" s="311"/>
      <c r="C8" s="293"/>
      <c r="D8" s="293"/>
      <c r="E8" s="72" t="s">
        <v>521</v>
      </c>
      <c r="F8" s="293"/>
      <c r="G8" s="90" t="s">
        <v>522</v>
      </c>
      <c r="H8" s="68">
        <v>0.1</v>
      </c>
      <c r="I8" s="73" t="s">
        <v>519</v>
      </c>
      <c r="J8" s="73" t="s">
        <v>523</v>
      </c>
      <c r="K8" s="85"/>
      <c r="L8" s="85"/>
      <c r="M8" s="68">
        <v>0.33333333333333337</v>
      </c>
      <c r="N8" s="68"/>
      <c r="O8" s="68"/>
      <c r="P8" s="68"/>
      <c r="Q8" s="68">
        <v>0.33333333333333337</v>
      </c>
      <c r="R8" s="68"/>
      <c r="S8" s="68"/>
      <c r="T8" s="68"/>
      <c r="U8" s="68">
        <v>0.33333333333333337</v>
      </c>
      <c r="V8" s="85"/>
      <c r="W8" s="75">
        <f t="shared" ref="W8:W11" si="0">SUM(K8:V8)</f>
        <v>1</v>
      </c>
    </row>
    <row r="9" spans="1:28" s="9" customFormat="1" ht="50.1" customHeight="1" x14ac:dyDescent="0.25">
      <c r="A9" s="311"/>
      <c r="B9" s="311"/>
      <c r="C9" s="293"/>
      <c r="D9" s="293"/>
      <c r="E9" s="72" t="s">
        <v>524</v>
      </c>
      <c r="F9" s="293"/>
      <c r="G9" s="90" t="s">
        <v>525</v>
      </c>
      <c r="H9" s="68">
        <v>0.7</v>
      </c>
      <c r="I9" s="73" t="s">
        <v>519</v>
      </c>
      <c r="J9" s="73" t="s">
        <v>526</v>
      </c>
      <c r="K9" s="85"/>
      <c r="L9" s="85"/>
      <c r="M9" s="68">
        <v>0.33333333333333337</v>
      </c>
      <c r="N9" s="68"/>
      <c r="O9" s="68"/>
      <c r="P9" s="68"/>
      <c r="Q9" s="68">
        <v>0.33333333333333337</v>
      </c>
      <c r="R9" s="68"/>
      <c r="S9" s="68"/>
      <c r="T9" s="68"/>
      <c r="U9" s="68">
        <v>0.33333333333333337</v>
      </c>
      <c r="V9" s="85"/>
      <c r="W9" s="75">
        <f t="shared" si="0"/>
        <v>1</v>
      </c>
    </row>
    <row r="10" spans="1:28" s="9" customFormat="1" ht="70.5" customHeight="1" x14ac:dyDescent="0.25">
      <c r="A10" s="311" t="s">
        <v>164</v>
      </c>
      <c r="B10" s="311" t="s">
        <v>55</v>
      </c>
      <c r="C10" s="293" t="s">
        <v>527</v>
      </c>
      <c r="D10" s="297" t="s">
        <v>512</v>
      </c>
      <c r="E10" s="72" t="s">
        <v>528</v>
      </c>
      <c r="F10" s="293" t="s">
        <v>529</v>
      </c>
      <c r="G10" s="90" t="s">
        <v>530</v>
      </c>
      <c r="H10" s="68">
        <v>0.3</v>
      </c>
      <c r="I10" s="74" t="s">
        <v>519</v>
      </c>
      <c r="J10" s="73" t="s">
        <v>531</v>
      </c>
      <c r="K10" s="68"/>
      <c r="L10" s="68"/>
      <c r="M10" s="68"/>
      <c r="N10" s="68"/>
      <c r="O10" s="70"/>
      <c r="P10" s="68">
        <v>1</v>
      </c>
      <c r="Q10" s="68"/>
      <c r="R10" s="68"/>
      <c r="S10" s="68"/>
      <c r="T10" s="68"/>
      <c r="U10" s="68"/>
      <c r="V10" s="68"/>
      <c r="W10" s="75">
        <f t="shared" si="0"/>
        <v>1</v>
      </c>
    </row>
    <row r="11" spans="1:28" s="9" customFormat="1" ht="50.1" customHeight="1" x14ac:dyDescent="0.25">
      <c r="A11" s="311"/>
      <c r="B11" s="311"/>
      <c r="C11" s="293"/>
      <c r="D11" s="297"/>
      <c r="E11" s="72" t="s">
        <v>532</v>
      </c>
      <c r="F11" s="293"/>
      <c r="G11" s="90" t="s">
        <v>533</v>
      </c>
      <c r="H11" s="68">
        <v>0.7</v>
      </c>
      <c r="I11" s="73" t="s">
        <v>519</v>
      </c>
      <c r="J11" s="73" t="s">
        <v>534</v>
      </c>
      <c r="K11" s="68"/>
      <c r="L11" s="68"/>
      <c r="M11" s="68"/>
      <c r="N11" s="68"/>
      <c r="O11" s="68"/>
      <c r="P11" s="68"/>
      <c r="Q11" s="68"/>
      <c r="R11" s="68"/>
      <c r="S11" s="68"/>
      <c r="T11" s="68"/>
      <c r="U11" s="68">
        <v>1</v>
      </c>
      <c r="V11" s="68"/>
      <c r="W11" s="75">
        <f t="shared" si="0"/>
        <v>1</v>
      </c>
    </row>
  </sheetData>
  <sheetProtection formatCells="0" selectLockedCells="1" selectUnlockedCells="1"/>
  <mergeCells count="27">
    <mergeCell ref="S5:V5"/>
    <mergeCell ref="A10:A11"/>
    <mergeCell ref="B10:B11"/>
    <mergeCell ref="C10:C11"/>
    <mergeCell ref="D10:D11"/>
    <mergeCell ref="F10:F11"/>
    <mergeCell ref="A7:A9"/>
    <mergeCell ref="B7:B9"/>
    <mergeCell ref="C7:C9"/>
    <mergeCell ref="D7:D9"/>
    <mergeCell ref="F7:F9"/>
    <mergeCell ref="A1:AB1"/>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s>
  <phoneticPr fontId="38" type="noConversion"/>
  <conditionalFormatting sqref="K7:V7">
    <cfRule type="colorScale" priority="2">
      <colorScale>
        <cfvo type="min"/>
        <cfvo type="max"/>
        <color theme="0" tint="-0.14999847407452621"/>
        <color theme="0" tint="-0.14999847407452621"/>
      </colorScale>
    </cfRule>
  </conditionalFormatting>
  <conditionalFormatting sqref="K8:V9">
    <cfRule type="colorScale" priority="1">
      <colorScale>
        <cfvo type="min"/>
        <cfvo type="max"/>
        <color theme="0" tint="-0.14999847407452621"/>
        <color theme="0" tint="-0.14999847407452621"/>
      </colorScale>
    </cfRule>
  </conditionalFormatting>
  <conditionalFormatting sqref="K11:V11 K10:N10 P10:V10">
    <cfRule type="colorScale" priority="5">
      <colorScale>
        <cfvo type="min"/>
        <cfvo type="max"/>
        <color theme="0" tint="-0.14999847407452621"/>
        <color theme="0" tint="-0.14999847407452621"/>
      </colorScale>
    </cfRule>
  </conditionalFormatting>
  <conditionalFormatting sqref="W7:W11">
    <cfRule type="colorScale" priority="6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4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2B9CA90-B668-4EE6-9DB4-3E7BE2611991}">
          <x14:formula1>
            <xm:f>'Listas '!$D$2:$D$11</xm:f>
          </x14:formula1>
          <xm:sqref>A7:A11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ABEB6-EC28-4621-9481-DC018AA27DC0}">
  <sheetPr>
    <tabColor theme="8"/>
    <pageSetUpPr fitToPage="1"/>
  </sheetPr>
  <dimension ref="A1:AB14"/>
  <sheetViews>
    <sheetView view="pageBreakPreview" topLeftCell="F1" zoomScale="50" zoomScaleNormal="70" zoomScaleSheetLayoutView="50" workbookViewId="0">
      <selection activeCell="AE7" sqref="AE7"/>
    </sheetView>
  </sheetViews>
  <sheetFormatPr baseColWidth="10" defaultColWidth="11.42578125" defaultRowHeight="14.25" x14ac:dyDescent="0.2"/>
  <cols>
    <col min="1" max="3" width="40.7109375" style="5" customWidth="1"/>
    <col min="4" max="4" width="33" style="5" customWidth="1"/>
    <col min="5" max="5" width="54.85546875" style="5" customWidth="1"/>
    <col min="6" max="6" width="52.7109375" style="5" customWidth="1"/>
    <col min="7" max="7" width="78.85546875" style="5" customWidth="1"/>
    <col min="8" max="8" width="26.140625" style="38" customWidth="1"/>
    <col min="9" max="9" width="34.42578125" style="5" customWidth="1"/>
    <col min="10" max="10" width="21.28515625" style="5" customWidth="1"/>
    <col min="11" max="11" width="39" style="5" customWidth="1"/>
    <col min="12" max="12" width="10.5703125" style="5" customWidth="1"/>
    <col min="13" max="13" width="55.5703125" style="5" customWidth="1"/>
    <col min="14" max="14" width="20.7109375" style="5" customWidth="1"/>
    <col min="15" max="15" width="40.42578125" style="5" customWidth="1"/>
    <col min="16" max="27" width="8.7109375" style="5" customWidth="1"/>
    <col min="28" max="28" width="10.140625" style="5" customWidth="1"/>
    <col min="29" max="16384" width="11.42578125" style="5"/>
  </cols>
  <sheetData>
    <row r="1" spans="1:28"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4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5" customFormat="1" ht="30" customHeight="1"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8" customFormat="1" ht="71.25" customHeight="1" thickBot="1" x14ac:dyDescent="0.25">
      <c r="A5" s="314" t="s">
        <v>13</v>
      </c>
      <c r="B5" s="315" t="s">
        <v>14</v>
      </c>
      <c r="C5" s="316" t="s">
        <v>15</v>
      </c>
      <c r="D5" s="317" t="s">
        <v>16</v>
      </c>
      <c r="E5" s="317" t="s">
        <v>17</v>
      </c>
      <c r="F5" s="304" t="s">
        <v>18</v>
      </c>
      <c r="G5" s="306" t="s">
        <v>19</v>
      </c>
      <c r="H5" s="308" t="s">
        <v>20</v>
      </c>
      <c r="I5" s="308" t="s">
        <v>21</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7" customFormat="1" ht="41.25" customHeight="1" thickBot="1" x14ac:dyDescent="0.25">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9" customFormat="1" ht="104.25" customHeight="1" thickBot="1" x14ac:dyDescent="0.3">
      <c r="A7" s="87" t="s">
        <v>32</v>
      </c>
      <c r="B7" s="90" t="s">
        <v>33</v>
      </c>
      <c r="C7" s="90" t="s">
        <v>34</v>
      </c>
      <c r="D7" s="90" t="s">
        <v>35</v>
      </c>
      <c r="E7" s="90" t="s">
        <v>47</v>
      </c>
      <c r="F7" s="89" t="s">
        <v>164</v>
      </c>
      <c r="G7" s="89" t="s">
        <v>535</v>
      </c>
      <c r="H7" s="72" t="s">
        <v>536</v>
      </c>
      <c r="I7" s="72" t="s">
        <v>537</v>
      </c>
      <c r="J7" s="72" t="s">
        <v>538</v>
      </c>
      <c r="K7" s="73" t="s">
        <v>539</v>
      </c>
      <c r="L7" s="72" t="s">
        <v>540</v>
      </c>
      <c r="M7" s="73" t="s">
        <v>541</v>
      </c>
      <c r="N7" s="72" t="s">
        <v>542</v>
      </c>
      <c r="O7" s="73" t="s">
        <v>543</v>
      </c>
      <c r="P7" s="84"/>
      <c r="Q7" s="72"/>
      <c r="R7" s="72"/>
      <c r="S7" s="84"/>
      <c r="T7" s="84"/>
      <c r="U7" s="84"/>
      <c r="V7" s="84">
        <v>0.5</v>
      </c>
      <c r="W7" s="84"/>
      <c r="X7" s="84"/>
      <c r="Y7" s="84"/>
      <c r="Z7" s="84"/>
      <c r="AA7" s="84">
        <v>0.5</v>
      </c>
      <c r="AB7" s="75">
        <f>SUM(P7:AA7)</f>
        <v>1</v>
      </c>
    </row>
    <row r="8" spans="1:28" s="9" customFormat="1" ht="165.75" customHeight="1" thickBot="1" x14ac:dyDescent="0.3">
      <c r="A8" s="87" t="s">
        <v>32</v>
      </c>
      <c r="B8" s="90" t="s">
        <v>33</v>
      </c>
      <c r="C8" s="90" t="s">
        <v>34</v>
      </c>
      <c r="D8" s="90" t="s">
        <v>35</v>
      </c>
      <c r="E8" s="90" t="s">
        <v>47</v>
      </c>
      <c r="F8" s="89" t="s">
        <v>164</v>
      </c>
      <c r="G8" s="89" t="s">
        <v>544</v>
      </c>
      <c r="H8" s="72" t="s">
        <v>536</v>
      </c>
      <c r="I8" s="76" t="s">
        <v>545</v>
      </c>
      <c r="J8" s="72" t="s">
        <v>382</v>
      </c>
      <c r="K8" s="73" t="s">
        <v>546</v>
      </c>
      <c r="L8" s="72" t="s">
        <v>547</v>
      </c>
      <c r="M8" s="73" t="s">
        <v>548</v>
      </c>
      <c r="N8" s="72" t="s">
        <v>53</v>
      </c>
      <c r="O8" s="73" t="s">
        <v>549</v>
      </c>
      <c r="P8" s="84"/>
      <c r="Q8" s="68"/>
      <c r="R8" s="68"/>
      <c r="S8" s="68">
        <v>0.33333333333333337</v>
      </c>
      <c r="T8" s="68"/>
      <c r="U8" s="68"/>
      <c r="V8" s="68">
        <v>0.33333333333333337</v>
      </c>
      <c r="W8" s="68"/>
      <c r="X8" s="68"/>
      <c r="Y8" s="68">
        <v>0.33333333333333337</v>
      </c>
      <c r="Z8" s="68"/>
      <c r="AA8" s="68"/>
      <c r="AB8" s="75">
        <f t="shared" ref="AB8:AB13" si="0">SUM(P8:AA8)</f>
        <v>1</v>
      </c>
    </row>
    <row r="9" spans="1:28" s="9" customFormat="1" ht="86.25" customHeight="1" thickBot="1" x14ac:dyDescent="0.3">
      <c r="A9" s="282" t="s">
        <v>32</v>
      </c>
      <c r="B9" s="293" t="s">
        <v>33</v>
      </c>
      <c r="C9" s="293" t="s">
        <v>34</v>
      </c>
      <c r="D9" s="293" t="s">
        <v>35</v>
      </c>
      <c r="E9" s="311" t="s">
        <v>47</v>
      </c>
      <c r="F9" s="293" t="s">
        <v>164</v>
      </c>
      <c r="G9" s="311" t="s">
        <v>48</v>
      </c>
      <c r="H9" s="72" t="s">
        <v>550</v>
      </c>
      <c r="I9" s="72" t="s">
        <v>551</v>
      </c>
      <c r="J9" s="72" t="s">
        <v>552</v>
      </c>
      <c r="K9" s="73" t="s">
        <v>553</v>
      </c>
      <c r="L9" s="72" t="s">
        <v>554</v>
      </c>
      <c r="M9" s="90" t="s">
        <v>555</v>
      </c>
      <c r="N9" s="76" t="s">
        <v>556</v>
      </c>
      <c r="O9" s="74" t="s">
        <v>557</v>
      </c>
      <c r="P9" s="84"/>
      <c r="Q9" s="84"/>
      <c r="R9" s="84"/>
      <c r="S9" s="84"/>
      <c r="T9" s="84"/>
      <c r="U9" s="84">
        <v>0.25</v>
      </c>
      <c r="V9" s="84"/>
      <c r="W9" s="84">
        <v>0.25</v>
      </c>
      <c r="X9" s="84"/>
      <c r="Y9" s="84">
        <v>0.25</v>
      </c>
      <c r="Z9" s="84"/>
      <c r="AA9" s="84">
        <v>0.25</v>
      </c>
      <c r="AB9" s="75">
        <f t="shared" si="0"/>
        <v>1</v>
      </c>
    </row>
    <row r="10" spans="1:28" s="9" customFormat="1" ht="86.25" customHeight="1" thickBot="1" x14ac:dyDescent="0.3">
      <c r="A10" s="282"/>
      <c r="B10" s="293"/>
      <c r="C10" s="293"/>
      <c r="D10" s="293"/>
      <c r="E10" s="311"/>
      <c r="F10" s="293"/>
      <c r="G10" s="311"/>
      <c r="H10" s="72" t="s">
        <v>550</v>
      </c>
      <c r="I10" s="72" t="s">
        <v>558</v>
      </c>
      <c r="J10" s="72" t="s">
        <v>552</v>
      </c>
      <c r="K10" s="73" t="s">
        <v>559</v>
      </c>
      <c r="L10" s="72" t="s">
        <v>560</v>
      </c>
      <c r="M10" s="90" t="s">
        <v>561</v>
      </c>
      <c r="N10" s="76" t="s">
        <v>53</v>
      </c>
      <c r="O10" s="74" t="s">
        <v>562</v>
      </c>
      <c r="P10" s="84">
        <v>0</v>
      </c>
      <c r="Q10" s="84">
        <v>7.5000000000000011E-2</v>
      </c>
      <c r="R10" s="84">
        <v>7.5000000000000011E-2</v>
      </c>
      <c r="S10" s="84">
        <v>0.22500000000000003</v>
      </c>
      <c r="T10" s="84">
        <v>7.5000000000000011E-2</v>
      </c>
      <c r="U10" s="84">
        <v>7.5000000000000011E-2</v>
      </c>
      <c r="V10" s="84">
        <v>0.22500000000000003</v>
      </c>
      <c r="W10" s="84">
        <v>0</v>
      </c>
      <c r="X10" s="84">
        <v>0</v>
      </c>
      <c r="Y10" s="84">
        <v>0.14850000000000002</v>
      </c>
      <c r="Z10" s="84">
        <v>0.1</v>
      </c>
      <c r="AA10" s="84">
        <v>0</v>
      </c>
      <c r="AB10" s="75">
        <f t="shared" si="0"/>
        <v>0.99850000000000028</v>
      </c>
    </row>
    <row r="11" spans="1:28" s="9" customFormat="1" ht="99.75" customHeight="1" thickBot="1" x14ac:dyDescent="0.3">
      <c r="A11" s="87" t="s">
        <v>32</v>
      </c>
      <c r="B11" s="90" t="s">
        <v>33</v>
      </c>
      <c r="C11" s="90" t="s">
        <v>34</v>
      </c>
      <c r="D11" s="90" t="s">
        <v>35</v>
      </c>
      <c r="E11" s="90" t="s">
        <v>47</v>
      </c>
      <c r="F11" s="79" t="s">
        <v>164</v>
      </c>
      <c r="G11" s="90" t="s">
        <v>563</v>
      </c>
      <c r="H11" s="72" t="s">
        <v>550</v>
      </c>
      <c r="I11" s="72" t="s">
        <v>564</v>
      </c>
      <c r="J11" s="72" t="s">
        <v>565</v>
      </c>
      <c r="K11" s="73" t="s">
        <v>566</v>
      </c>
      <c r="L11" s="72" t="s">
        <v>567</v>
      </c>
      <c r="M11" s="90" t="s">
        <v>568</v>
      </c>
      <c r="N11" s="76" t="s">
        <v>569</v>
      </c>
      <c r="O11" s="74" t="s">
        <v>570</v>
      </c>
      <c r="P11" s="84"/>
      <c r="Q11" s="84">
        <v>0.23500000000000001</v>
      </c>
      <c r="R11" s="84">
        <v>8.4999999999999992E-2</v>
      </c>
      <c r="S11" s="84">
        <v>8.4999999999999992E-2</v>
      </c>
      <c r="T11" s="84">
        <v>8.4999999999999992E-2</v>
      </c>
      <c r="U11" s="84">
        <v>8.4999999999999992E-2</v>
      </c>
      <c r="V11" s="84">
        <v>8.4999999999999992E-2</v>
      </c>
      <c r="W11" s="84">
        <v>8.4999999999999992E-2</v>
      </c>
      <c r="X11" s="84">
        <v>8.4999999999999992E-2</v>
      </c>
      <c r="Y11" s="84">
        <v>8.4999999999999992E-2</v>
      </c>
      <c r="Z11" s="84">
        <v>8.4999999999999992E-2</v>
      </c>
      <c r="AA11" s="84"/>
      <c r="AB11" s="75">
        <f t="shared" si="0"/>
        <v>0.99999999999999978</v>
      </c>
    </row>
    <row r="12" spans="1:28" s="9" customFormat="1" ht="94.5" customHeight="1" thickBot="1" x14ac:dyDescent="0.3">
      <c r="A12" s="87" t="s">
        <v>32</v>
      </c>
      <c r="B12" s="90" t="s">
        <v>33</v>
      </c>
      <c r="C12" s="90" t="s">
        <v>34</v>
      </c>
      <c r="D12" s="90" t="s">
        <v>35</v>
      </c>
      <c r="E12" s="311" t="s">
        <v>47</v>
      </c>
      <c r="F12" s="359" t="s">
        <v>164</v>
      </c>
      <c r="G12" s="311" t="s">
        <v>55</v>
      </c>
      <c r="H12" s="293" t="s">
        <v>550</v>
      </c>
      <c r="I12" s="293" t="s">
        <v>329</v>
      </c>
      <c r="J12" s="293" t="s">
        <v>57</v>
      </c>
      <c r="K12" s="297" t="s">
        <v>512</v>
      </c>
      <c r="L12" s="72" t="s">
        <v>571</v>
      </c>
      <c r="M12" s="90" t="s">
        <v>572</v>
      </c>
      <c r="N12" s="76" t="s">
        <v>61</v>
      </c>
      <c r="O12" s="74" t="s">
        <v>515</v>
      </c>
      <c r="P12" s="84"/>
      <c r="Q12" s="84"/>
      <c r="R12" s="84"/>
      <c r="S12" s="84"/>
      <c r="T12" s="84">
        <v>0.5</v>
      </c>
      <c r="U12" s="84"/>
      <c r="V12" s="84"/>
      <c r="W12" s="84"/>
      <c r="X12" s="84"/>
      <c r="Y12" s="84"/>
      <c r="Z12" s="84"/>
      <c r="AA12" s="84">
        <v>0.5</v>
      </c>
      <c r="AB12" s="75">
        <f t="shared" si="0"/>
        <v>1</v>
      </c>
    </row>
    <row r="13" spans="1:28" s="9" customFormat="1" ht="132.75" customHeight="1" thickBot="1" x14ac:dyDescent="0.3">
      <c r="A13" s="87" t="s">
        <v>32</v>
      </c>
      <c r="B13" s="90" t="s">
        <v>33</v>
      </c>
      <c r="C13" s="90" t="s">
        <v>34</v>
      </c>
      <c r="D13" s="90" t="s">
        <v>35</v>
      </c>
      <c r="E13" s="311"/>
      <c r="F13" s="359"/>
      <c r="G13" s="311"/>
      <c r="H13" s="293"/>
      <c r="I13" s="293"/>
      <c r="J13" s="293"/>
      <c r="K13" s="297"/>
      <c r="L13" s="72" t="s">
        <v>573</v>
      </c>
      <c r="M13" s="90" t="s">
        <v>574</v>
      </c>
      <c r="N13" s="76" t="s">
        <v>61</v>
      </c>
      <c r="O13" s="74" t="s">
        <v>575</v>
      </c>
      <c r="P13" s="84"/>
      <c r="Q13" s="84"/>
      <c r="R13" s="84"/>
      <c r="S13" s="84"/>
      <c r="T13" s="84"/>
      <c r="U13" s="84"/>
      <c r="V13" s="84">
        <v>0.5</v>
      </c>
      <c r="W13" s="84"/>
      <c r="X13" s="84"/>
      <c r="Y13" s="84"/>
      <c r="Z13" s="84"/>
      <c r="AA13" s="84">
        <v>0.5</v>
      </c>
      <c r="AB13" s="75">
        <f t="shared" si="0"/>
        <v>1</v>
      </c>
    </row>
    <row r="14" spans="1:28" x14ac:dyDescent="0.2">
      <c r="B14" s="6"/>
    </row>
  </sheetData>
  <sheetProtection formatCells="0" selectLockedCells="1" selectUnlockedCells="1"/>
  <mergeCells count="36">
    <mergeCell ref="A1:AB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A9:A10"/>
    <mergeCell ref="B9:B10"/>
    <mergeCell ref="C9:C10"/>
    <mergeCell ref="D9:D10"/>
    <mergeCell ref="E9:E10"/>
    <mergeCell ref="M5:M6"/>
    <mergeCell ref="N5:N6"/>
    <mergeCell ref="O5:O6"/>
    <mergeCell ref="P5:S5"/>
    <mergeCell ref="T5:W5"/>
    <mergeCell ref="J12:J13"/>
    <mergeCell ref="K12:K13"/>
    <mergeCell ref="G9:G10"/>
    <mergeCell ref="E12:E13"/>
    <mergeCell ref="F12:F13"/>
    <mergeCell ref="G12:G13"/>
    <mergeCell ref="H12:H13"/>
    <mergeCell ref="I12:I13"/>
    <mergeCell ref="F9:F10"/>
  </mergeCells>
  <conditionalFormatting sqref="P7">
    <cfRule type="colorScale" priority="1">
      <colorScale>
        <cfvo type="min"/>
        <cfvo type="max"/>
        <color theme="0" tint="-0.14999847407452621"/>
        <color theme="0" tint="-0.14999847407452621"/>
      </colorScale>
    </cfRule>
  </conditionalFormatting>
  <conditionalFormatting sqref="P9:AA9">
    <cfRule type="colorScale" priority="3">
      <colorScale>
        <cfvo type="min"/>
        <cfvo type="max"/>
        <color theme="0" tint="-0.14999847407452621"/>
        <color theme="0" tint="-0.14999847407452621"/>
      </colorScale>
    </cfRule>
  </conditionalFormatting>
  <conditionalFormatting sqref="P10:AA10">
    <cfRule type="colorScale" priority="2">
      <colorScale>
        <cfvo type="min"/>
        <cfvo type="max"/>
        <color theme="0" tint="-0.14999847407452621"/>
        <color theme="0" tint="-0.14999847407452621"/>
      </colorScale>
    </cfRule>
  </conditionalFormatting>
  <conditionalFormatting sqref="P11:AA13 P8:AA8 S7:AA7">
    <cfRule type="colorScale" priority="4">
      <colorScale>
        <cfvo type="min"/>
        <cfvo type="max"/>
        <color theme="0" tint="-0.14999847407452621"/>
        <color theme="0" tint="-0.14999847407452621"/>
      </colorScale>
    </cfRule>
  </conditionalFormatting>
  <conditionalFormatting sqref="AB7:AB13">
    <cfRule type="colorScale" priority="5">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9" orientation="landscape" r:id="rId1"/>
  <rowBreaks count="1" manualBreakCount="1">
    <brk id="13"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8956D1E-DBEF-4000-9644-162EC1092111}">
          <x14:formula1>
            <xm:f>'Listas '!$D$2:$D$11</xm:f>
          </x14:formula1>
          <xm:sqref>F7:F13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97D3-0F64-4E32-8EA4-552D58F9200A}">
  <sheetPr>
    <tabColor rgb="FFB1D59B"/>
    <pageSetUpPr fitToPage="1"/>
  </sheetPr>
  <dimension ref="A1:X26"/>
  <sheetViews>
    <sheetView view="pageBreakPreview" topLeftCell="C10" zoomScale="59" zoomScaleNormal="63" zoomScaleSheetLayoutView="59" workbookViewId="0">
      <selection activeCell="D7" sqref="D7:D9"/>
    </sheetView>
  </sheetViews>
  <sheetFormatPr baseColWidth="10" defaultColWidth="11.42578125" defaultRowHeight="14.25" x14ac:dyDescent="0.2"/>
  <cols>
    <col min="1" max="2" width="40.7109375" style="5" customWidth="1"/>
    <col min="3" max="3" width="22.140625" style="5" customWidth="1"/>
    <col min="4" max="4" width="28.28515625" style="5" customWidth="1"/>
    <col min="5" max="5" width="14.5703125" style="38" customWidth="1"/>
    <col min="6" max="6" width="65" style="5" customWidth="1"/>
    <col min="7" max="7" width="59.85546875" style="5" customWidth="1"/>
    <col min="8" max="8" width="20.42578125" style="5" customWidth="1"/>
    <col min="9" max="9" width="33.5703125" style="5" customWidth="1"/>
    <col min="10" max="10" width="40.42578125" style="5" customWidth="1"/>
    <col min="11" max="11" width="8.7109375" style="5" customWidth="1"/>
    <col min="12" max="12" width="9.28515625" style="5" customWidth="1"/>
    <col min="13" max="22" width="8.7109375" style="5" customWidth="1"/>
    <col min="23" max="23" width="11.5703125" style="5" customWidth="1"/>
    <col min="24" max="16384" width="11.42578125" style="5"/>
  </cols>
  <sheetData>
    <row r="1" spans="1:24"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70"/>
    </row>
    <row r="2" spans="1:24" s="1" customFormat="1" ht="27.75" customHeight="1" x14ac:dyDescent="0.25">
      <c r="A2" s="2"/>
      <c r="B2" s="2"/>
      <c r="C2" s="2"/>
      <c r="D2" s="2"/>
      <c r="E2" s="2"/>
      <c r="F2" s="2"/>
      <c r="G2" s="2"/>
      <c r="H2" s="2"/>
      <c r="I2" s="2"/>
      <c r="J2" s="2"/>
      <c r="K2" s="2"/>
      <c r="L2" s="2"/>
      <c r="M2" s="39"/>
      <c r="N2" s="2"/>
      <c r="O2" s="2"/>
      <c r="P2" s="2"/>
      <c r="Q2" s="2"/>
      <c r="R2" s="2"/>
      <c r="S2" s="2"/>
      <c r="T2" s="2"/>
      <c r="U2" s="2"/>
      <c r="V2" s="2"/>
      <c r="W2" s="2"/>
    </row>
    <row r="3" spans="1:24" s="1" customFormat="1" ht="37.5" customHeight="1" thickBot="1" x14ac:dyDescent="0.3">
      <c r="A3" s="4"/>
      <c r="B3" s="4"/>
      <c r="C3" s="4"/>
      <c r="D3" s="4"/>
      <c r="E3" s="4"/>
      <c r="F3" s="4"/>
      <c r="G3" s="4"/>
      <c r="H3" s="4"/>
      <c r="I3" s="4"/>
      <c r="J3" s="4"/>
      <c r="K3" s="4"/>
      <c r="L3" s="4"/>
      <c r="M3" s="4"/>
      <c r="N3" s="4"/>
      <c r="O3" s="4"/>
      <c r="P3" s="4"/>
      <c r="Q3" s="4"/>
      <c r="R3" s="4"/>
      <c r="S3" s="4"/>
      <c r="T3" s="4"/>
      <c r="U3" s="4"/>
      <c r="V3" s="4"/>
      <c r="W3" s="4"/>
    </row>
    <row r="4" spans="1:24" s="155"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4" s="8" customFormat="1" ht="47.25" customHeight="1" thickBot="1" x14ac:dyDescent="0.25">
      <c r="A5" s="304" t="s">
        <v>18</v>
      </c>
      <c r="B5" s="306" t="s">
        <v>19</v>
      </c>
      <c r="C5" s="308" t="s">
        <v>76</v>
      </c>
      <c r="D5" s="308" t="s">
        <v>23</v>
      </c>
      <c r="E5" s="308" t="s">
        <v>24</v>
      </c>
      <c r="F5" s="308" t="s">
        <v>25</v>
      </c>
      <c r="G5" s="308" t="s">
        <v>77</v>
      </c>
      <c r="H5" s="361" t="s">
        <v>576</v>
      </c>
      <c r="I5" s="308" t="s">
        <v>79</v>
      </c>
      <c r="J5" s="308" t="s">
        <v>27</v>
      </c>
      <c r="K5" s="291" t="s">
        <v>28</v>
      </c>
      <c r="L5" s="291"/>
      <c r="M5" s="291"/>
      <c r="N5" s="291"/>
      <c r="O5" s="291" t="s">
        <v>29</v>
      </c>
      <c r="P5" s="291"/>
      <c r="Q5" s="291"/>
      <c r="R5" s="291"/>
      <c r="S5" s="291" t="s">
        <v>30</v>
      </c>
      <c r="T5" s="291"/>
      <c r="U5" s="291"/>
      <c r="V5" s="291"/>
      <c r="W5" s="291" t="s">
        <v>31</v>
      </c>
    </row>
    <row r="6" spans="1:24" s="7" customFormat="1" ht="41.25" customHeight="1" thickBot="1" x14ac:dyDescent="0.25">
      <c r="A6" s="304"/>
      <c r="B6" s="306"/>
      <c r="C6" s="308"/>
      <c r="D6" s="308"/>
      <c r="E6" s="308"/>
      <c r="F6" s="308"/>
      <c r="G6" s="308"/>
      <c r="H6" s="361"/>
      <c r="I6" s="308"/>
      <c r="J6" s="308"/>
      <c r="K6" s="71">
        <v>1</v>
      </c>
      <c r="L6" s="71">
        <v>2</v>
      </c>
      <c r="M6" s="71">
        <v>3</v>
      </c>
      <c r="N6" s="71">
        <v>4</v>
      </c>
      <c r="O6" s="71">
        <v>5</v>
      </c>
      <c r="P6" s="71">
        <v>6</v>
      </c>
      <c r="Q6" s="71">
        <v>7</v>
      </c>
      <c r="R6" s="71">
        <v>8</v>
      </c>
      <c r="S6" s="71">
        <v>9</v>
      </c>
      <c r="T6" s="71">
        <v>10</v>
      </c>
      <c r="U6" s="71">
        <v>11</v>
      </c>
      <c r="V6" s="71">
        <v>12</v>
      </c>
      <c r="W6" s="291"/>
    </row>
    <row r="7" spans="1:24" s="9" customFormat="1" ht="87.75" customHeight="1" thickBot="1" x14ac:dyDescent="0.3">
      <c r="A7" s="313" t="s">
        <v>164</v>
      </c>
      <c r="B7" s="313" t="s">
        <v>535</v>
      </c>
      <c r="C7" s="360" t="s">
        <v>550</v>
      </c>
      <c r="D7" s="313" t="s">
        <v>539</v>
      </c>
      <c r="E7" s="73" t="s">
        <v>577</v>
      </c>
      <c r="F7" s="313" t="s">
        <v>541</v>
      </c>
      <c r="G7" s="90" t="s">
        <v>578</v>
      </c>
      <c r="H7" s="68">
        <v>0.6</v>
      </c>
      <c r="I7" s="76" t="s">
        <v>579</v>
      </c>
      <c r="J7" s="89" t="s">
        <v>580</v>
      </c>
      <c r="K7" s="84"/>
      <c r="L7" s="84"/>
      <c r="M7" s="84"/>
      <c r="N7" s="84"/>
      <c r="O7" s="84"/>
      <c r="P7" s="84"/>
      <c r="Q7" s="84">
        <v>0.5</v>
      </c>
      <c r="R7" s="84"/>
      <c r="S7" s="84"/>
      <c r="T7" s="84"/>
      <c r="U7" s="84"/>
      <c r="V7" s="84">
        <v>0.5</v>
      </c>
      <c r="W7" s="75">
        <f t="shared" ref="W7:W25" si="0">SUM(K7:V7)</f>
        <v>1</v>
      </c>
    </row>
    <row r="8" spans="1:24" s="9" customFormat="1" ht="62.25" customHeight="1" thickBot="1" x14ac:dyDescent="0.3">
      <c r="A8" s="313"/>
      <c r="B8" s="313"/>
      <c r="C8" s="360"/>
      <c r="D8" s="313"/>
      <c r="E8" s="73" t="s">
        <v>581</v>
      </c>
      <c r="F8" s="313"/>
      <c r="G8" s="90" t="s">
        <v>582</v>
      </c>
      <c r="H8" s="68">
        <v>0.3</v>
      </c>
      <c r="I8" s="76" t="s">
        <v>583</v>
      </c>
      <c r="J8" s="89" t="s">
        <v>584</v>
      </c>
      <c r="K8" s="84"/>
      <c r="L8" s="84"/>
      <c r="M8" s="84"/>
      <c r="N8" s="84">
        <v>1</v>
      </c>
      <c r="O8" s="84"/>
      <c r="P8" s="84"/>
      <c r="Q8" s="84"/>
      <c r="R8" s="84"/>
      <c r="S8" s="84"/>
      <c r="T8" s="84"/>
      <c r="U8" s="84"/>
      <c r="V8" s="84"/>
      <c r="W8" s="75">
        <f t="shared" si="0"/>
        <v>1</v>
      </c>
    </row>
    <row r="9" spans="1:24" s="9" customFormat="1" ht="50.1" customHeight="1" thickBot="1" x14ac:dyDescent="0.3">
      <c r="A9" s="313"/>
      <c r="B9" s="313"/>
      <c r="C9" s="360"/>
      <c r="D9" s="313"/>
      <c r="E9" s="73" t="s">
        <v>585</v>
      </c>
      <c r="F9" s="313"/>
      <c r="G9" s="90" t="s">
        <v>586</v>
      </c>
      <c r="H9" s="68">
        <v>0.1</v>
      </c>
      <c r="I9" s="76" t="s">
        <v>583</v>
      </c>
      <c r="J9" s="89" t="s">
        <v>587</v>
      </c>
      <c r="K9" s="84"/>
      <c r="L9" s="84"/>
      <c r="M9" s="84"/>
      <c r="N9" s="84"/>
      <c r="O9" s="84"/>
      <c r="P9" s="84"/>
      <c r="Q9" s="84"/>
      <c r="R9" s="84"/>
      <c r="S9" s="84"/>
      <c r="T9" s="84"/>
      <c r="U9" s="84">
        <v>1</v>
      </c>
      <c r="V9" s="84"/>
      <c r="W9" s="75">
        <f t="shared" si="0"/>
        <v>1</v>
      </c>
    </row>
    <row r="10" spans="1:24" s="9" customFormat="1" ht="52.5" customHeight="1" thickBot="1" x14ac:dyDescent="0.3">
      <c r="A10" s="313" t="s">
        <v>164</v>
      </c>
      <c r="B10" s="313" t="s">
        <v>544</v>
      </c>
      <c r="C10" s="313" t="s">
        <v>536</v>
      </c>
      <c r="D10" s="313" t="s">
        <v>546</v>
      </c>
      <c r="E10" s="73" t="s">
        <v>588</v>
      </c>
      <c r="F10" s="313" t="s">
        <v>548</v>
      </c>
      <c r="G10" s="90" t="s">
        <v>589</v>
      </c>
      <c r="H10" s="68">
        <v>0.5</v>
      </c>
      <c r="I10" s="72" t="s">
        <v>590</v>
      </c>
      <c r="J10" s="90" t="s">
        <v>591</v>
      </c>
      <c r="K10" s="84"/>
      <c r="L10" s="84"/>
      <c r="M10" s="84"/>
      <c r="N10" s="84">
        <v>0.33333333333333337</v>
      </c>
      <c r="O10" s="84"/>
      <c r="P10" s="84"/>
      <c r="Q10" s="84">
        <v>0.33333333333333337</v>
      </c>
      <c r="R10" s="84"/>
      <c r="S10" s="84"/>
      <c r="T10" s="84">
        <v>0.33333333333333337</v>
      </c>
      <c r="U10" s="84"/>
      <c r="V10" s="84"/>
      <c r="W10" s="75">
        <f t="shared" si="0"/>
        <v>1</v>
      </c>
    </row>
    <row r="11" spans="1:24" s="9" customFormat="1" ht="60" customHeight="1" thickBot="1" x14ac:dyDescent="0.3">
      <c r="A11" s="313"/>
      <c r="B11" s="313"/>
      <c r="C11" s="313"/>
      <c r="D11" s="313"/>
      <c r="E11" s="73" t="s">
        <v>592</v>
      </c>
      <c r="F11" s="313"/>
      <c r="G11" s="90" t="s">
        <v>593</v>
      </c>
      <c r="H11" s="68">
        <v>0.5</v>
      </c>
      <c r="I11" s="72" t="s">
        <v>594</v>
      </c>
      <c r="J11" s="90" t="s">
        <v>595</v>
      </c>
      <c r="K11" s="84"/>
      <c r="L11" s="84"/>
      <c r="M11" s="84"/>
      <c r="N11" s="84">
        <v>0.33333333333333337</v>
      </c>
      <c r="O11" s="84"/>
      <c r="P11" s="84"/>
      <c r="Q11" s="84">
        <v>0.33333333333333337</v>
      </c>
      <c r="R11" s="84"/>
      <c r="S11" s="84"/>
      <c r="T11" s="84">
        <v>0.33333333333333337</v>
      </c>
      <c r="U11" s="84"/>
      <c r="V11" s="84"/>
      <c r="W11" s="75">
        <f t="shared" si="0"/>
        <v>1</v>
      </c>
    </row>
    <row r="12" spans="1:24" s="9" customFormat="1" ht="50.1" customHeight="1" thickBot="1" x14ac:dyDescent="0.3">
      <c r="A12" s="313" t="s">
        <v>164</v>
      </c>
      <c r="B12" s="313" t="s">
        <v>48</v>
      </c>
      <c r="C12" s="313" t="s">
        <v>536</v>
      </c>
      <c r="D12" s="360" t="s">
        <v>553</v>
      </c>
      <c r="E12" s="73" t="s">
        <v>596</v>
      </c>
      <c r="F12" s="360" t="s">
        <v>555</v>
      </c>
      <c r="G12" s="89" t="s">
        <v>597</v>
      </c>
      <c r="H12" s="84">
        <v>0.3</v>
      </c>
      <c r="I12" s="76" t="s">
        <v>598</v>
      </c>
      <c r="J12" s="89" t="s">
        <v>599</v>
      </c>
      <c r="K12" s="84"/>
      <c r="L12" s="84"/>
      <c r="M12" s="84"/>
      <c r="N12" s="84"/>
      <c r="O12" s="84"/>
      <c r="P12" s="84">
        <v>1</v>
      </c>
      <c r="Q12" s="84"/>
      <c r="R12" s="84"/>
      <c r="S12" s="84"/>
      <c r="T12" s="84"/>
      <c r="U12" s="84"/>
      <c r="V12" s="84"/>
      <c r="W12" s="75">
        <f t="shared" si="0"/>
        <v>1</v>
      </c>
    </row>
    <row r="13" spans="1:24" s="9" customFormat="1" ht="50.1" customHeight="1" thickBot="1" x14ac:dyDescent="0.3">
      <c r="A13" s="313"/>
      <c r="B13" s="313"/>
      <c r="C13" s="313"/>
      <c r="D13" s="360"/>
      <c r="E13" s="73" t="s">
        <v>600</v>
      </c>
      <c r="F13" s="360"/>
      <c r="G13" s="89" t="s">
        <v>601</v>
      </c>
      <c r="H13" s="84">
        <v>0.3</v>
      </c>
      <c r="I13" s="76" t="s">
        <v>598</v>
      </c>
      <c r="J13" s="89" t="s">
        <v>602</v>
      </c>
      <c r="K13" s="84"/>
      <c r="L13" s="84"/>
      <c r="M13" s="84"/>
      <c r="N13" s="84"/>
      <c r="O13" s="84"/>
      <c r="P13" s="84"/>
      <c r="Q13" s="84"/>
      <c r="R13" s="84">
        <v>1</v>
      </c>
      <c r="S13" s="84"/>
      <c r="T13" s="84"/>
      <c r="U13" s="84"/>
      <c r="V13" s="84"/>
      <c r="W13" s="75">
        <f t="shared" si="0"/>
        <v>1</v>
      </c>
    </row>
    <row r="14" spans="1:24" s="9" customFormat="1" ht="50.1" customHeight="1" thickBot="1" x14ac:dyDescent="0.3">
      <c r="A14" s="313"/>
      <c r="B14" s="313"/>
      <c r="C14" s="313"/>
      <c r="D14" s="360"/>
      <c r="E14" s="73" t="s">
        <v>603</v>
      </c>
      <c r="F14" s="360"/>
      <c r="G14" s="89" t="s">
        <v>604</v>
      </c>
      <c r="H14" s="84">
        <v>0.3</v>
      </c>
      <c r="I14" s="76" t="s">
        <v>598</v>
      </c>
      <c r="J14" s="89" t="s">
        <v>605</v>
      </c>
      <c r="K14" s="84"/>
      <c r="L14" s="84"/>
      <c r="M14" s="84"/>
      <c r="N14" s="84"/>
      <c r="O14" s="84"/>
      <c r="P14" s="84"/>
      <c r="Q14" s="84"/>
      <c r="R14" s="84"/>
      <c r="S14" s="84">
        <v>0.25</v>
      </c>
      <c r="T14" s="84">
        <v>0.25</v>
      </c>
      <c r="U14" s="84">
        <v>0.25</v>
      </c>
      <c r="V14" s="84">
        <v>0.25</v>
      </c>
      <c r="W14" s="75">
        <f t="shared" si="0"/>
        <v>1</v>
      </c>
    </row>
    <row r="15" spans="1:24" s="9" customFormat="1" ht="50.1" customHeight="1" thickBot="1" x14ac:dyDescent="0.3">
      <c r="A15" s="313"/>
      <c r="B15" s="313"/>
      <c r="C15" s="313"/>
      <c r="D15" s="360"/>
      <c r="E15" s="73" t="s">
        <v>606</v>
      </c>
      <c r="F15" s="360"/>
      <c r="G15" s="89" t="s">
        <v>607</v>
      </c>
      <c r="H15" s="84">
        <v>0.1</v>
      </c>
      <c r="I15" s="76" t="s">
        <v>598</v>
      </c>
      <c r="J15" s="89" t="s">
        <v>608</v>
      </c>
      <c r="K15" s="84"/>
      <c r="L15" s="84"/>
      <c r="M15" s="84"/>
      <c r="N15" s="84"/>
      <c r="O15" s="84"/>
      <c r="P15" s="84"/>
      <c r="Q15" s="84"/>
      <c r="R15" s="84"/>
      <c r="S15" s="84"/>
      <c r="T15" s="84"/>
      <c r="U15" s="84"/>
      <c r="V15" s="84">
        <v>1</v>
      </c>
      <c r="W15" s="75">
        <f t="shared" si="0"/>
        <v>1</v>
      </c>
    </row>
    <row r="16" spans="1:24" s="9" customFormat="1" ht="50.1" customHeight="1" thickBot="1" x14ac:dyDescent="0.3">
      <c r="A16" s="313"/>
      <c r="B16" s="313"/>
      <c r="C16" s="313"/>
      <c r="D16" s="360" t="s">
        <v>559</v>
      </c>
      <c r="E16" s="73" t="s">
        <v>609</v>
      </c>
      <c r="F16" s="360" t="s">
        <v>610</v>
      </c>
      <c r="G16" s="89" t="s">
        <v>611</v>
      </c>
      <c r="H16" s="84">
        <v>0.45</v>
      </c>
      <c r="I16" s="76" t="s">
        <v>612</v>
      </c>
      <c r="J16" s="89" t="s">
        <v>613</v>
      </c>
      <c r="K16" s="84"/>
      <c r="L16" s="84">
        <v>0.16666666666666669</v>
      </c>
      <c r="M16" s="84">
        <v>0.16666666666666669</v>
      </c>
      <c r="N16" s="84">
        <v>0.16666666666666669</v>
      </c>
      <c r="O16" s="84">
        <v>0.16666666666666669</v>
      </c>
      <c r="P16" s="84">
        <v>0.16666666666666669</v>
      </c>
      <c r="Q16" s="84">
        <v>0.16666666666666669</v>
      </c>
      <c r="R16" s="84"/>
      <c r="S16" s="84"/>
      <c r="T16" s="84"/>
      <c r="U16" s="84"/>
      <c r="V16" s="84"/>
      <c r="W16" s="75">
        <f t="shared" si="0"/>
        <v>1.0000000000000002</v>
      </c>
    </row>
    <row r="17" spans="1:23" s="9" customFormat="1" ht="50.1" customHeight="1" thickBot="1" x14ac:dyDescent="0.3">
      <c r="A17" s="313"/>
      <c r="B17" s="313"/>
      <c r="C17" s="313"/>
      <c r="D17" s="360"/>
      <c r="E17" s="73" t="s">
        <v>614</v>
      </c>
      <c r="F17" s="360"/>
      <c r="G17" s="89" t="s">
        <v>615</v>
      </c>
      <c r="H17" s="84">
        <v>0.45</v>
      </c>
      <c r="I17" s="76" t="s">
        <v>612</v>
      </c>
      <c r="J17" s="89" t="s">
        <v>605</v>
      </c>
      <c r="K17" s="84"/>
      <c r="L17" s="84"/>
      <c r="M17" s="84"/>
      <c r="N17" s="84">
        <v>0.33333333333333337</v>
      </c>
      <c r="O17" s="84"/>
      <c r="P17" s="84"/>
      <c r="Q17" s="84">
        <v>0.33333333333333337</v>
      </c>
      <c r="R17" s="84"/>
      <c r="S17" s="84"/>
      <c r="T17" s="84">
        <v>0.33</v>
      </c>
      <c r="U17" s="84"/>
      <c r="V17" s="84"/>
      <c r="W17" s="75">
        <f t="shared" si="0"/>
        <v>0.99666666666666681</v>
      </c>
    </row>
    <row r="18" spans="1:23" s="9" customFormat="1" ht="50.1" customHeight="1" thickBot="1" x14ac:dyDescent="0.3">
      <c r="A18" s="313"/>
      <c r="B18" s="313"/>
      <c r="C18" s="313"/>
      <c r="D18" s="360"/>
      <c r="E18" s="73" t="s">
        <v>616</v>
      </c>
      <c r="F18" s="360"/>
      <c r="G18" s="89" t="s">
        <v>617</v>
      </c>
      <c r="H18" s="84">
        <v>0.1</v>
      </c>
      <c r="I18" s="76" t="s">
        <v>612</v>
      </c>
      <c r="J18" s="89" t="s">
        <v>608</v>
      </c>
      <c r="K18" s="84"/>
      <c r="L18" s="84"/>
      <c r="M18" s="84"/>
      <c r="N18" s="84"/>
      <c r="O18" s="84"/>
      <c r="P18" s="84"/>
      <c r="Q18" s="84"/>
      <c r="R18" s="84"/>
      <c r="S18" s="84"/>
      <c r="T18" s="84"/>
      <c r="U18" s="84">
        <v>1</v>
      </c>
      <c r="V18" s="84"/>
      <c r="W18" s="75">
        <f t="shared" si="0"/>
        <v>1</v>
      </c>
    </row>
    <row r="19" spans="1:23" s="9" customFormat="1" ht="39.75" customHeight="1" thickBot="1" x14ac:dyDescent="0.3">
      <c r="A19" s="313" t="s">
        <v>164</v>
      </c>
      <c r="B19" s="360" t="s">
        <v>563</v>
      </c>
      <c r="C19" s="313" t="s">
        <v>536</v>
      </c>
      <c r="D19" s="313" t="s">
        <v>566</v>
      </c>
      <c r="E19" s="73" t="s">
        <v>618</v>
      </c>
      <c r="F19" s="313" t="s">
        <v>619</v>
      </c>
      <c r="G19" s="90" t="s">
        <v>620</v>
      </c>
      <c r="H19" s="68">
        <v>0.15</v>
      </c>
      <c r="I19" s="76" t="s">
        <v>621</v>
      </c>
      <c r="J19" s="89" t="s">
        <v>622</v>
      </c>
      <c r="K19" s="84"/>
      <c r="L19" s="84">
        <v>1</v>
      </c>
      <c r="M19" s="84"/>
      <c r="N19" s="84"/>
      <c r="O19" s="84"/>
      <c r="P19" s="84"/>
      <c r="Q19" s="84"/>
      <c r="R19" s="84"/>
      <c r="S19" s="84"/>
      <c r="T19" s="84"/>
      <c r="U19" s="84"/>
      <c r="V19" s="84"/>
      <c r="W19" s="75">
        <f t="shared" si="0"/>
        <v>1</v>
      </c>
    </row>
    <row r="20" spans="1:23" s="9" customFormat="1" ht="50.1" customHeight="1" thickBot="1" x14ac:dyDescent="0.3">
      <c r="A20" s="313"/>
      <c r="B20" s="360"/>
      <c r="C20" s="313"/>
      <c r="D20" s="313"/>
      <c r="E20" s="73" t="s">
        <v>623</v>
      </c>
      <c r="F20" s="313"/>
      <c r="G20" s="90" t="s">
        <v>624</v>
      </c>
      <c r="H20" s="68">
        <v>0.5</v>
      </c>
      <c r="I20" s="76" t="s">
        <v>621</v>
      </c>
      <c r="J20" s="89" t="s">
        <v>625</v>
      </c>
      <c r="K20" s="84"/>
      <c r="L20" s="84">
        <v>0.1</v>
      </c>
      <c r="M20" s="84">
        <v>0.1</v>
      </c>
      <c r="N20" s="84">
        <v>0.1</v>
      </c>
      <c r="O20" s="84">
        <v>0.1</v>
      </c>
      <c r="P20" s="84">
        <v>0.1</v>
      </c>
      <c r="Q20" s="84">
        <v>0.1</v>
      </c>
      <c r="R20" s="84">
        <v>0.1</v>
      </c>
      <c r="S20" s="84">
        <v>0.1</v>
      </c>
      <c r="T20" s="84">
        <v>0.1</v>
      </c>
      <c r="U20" s="84">
        <v>0.1</v>
      </c>
      <c r="V20" s="84"/>
      <c r="W20" s="75">
        <f t="shared" si="0"/>
        <v>0.99999999999999989</v>
      </c>
    </row>
    <row r="21" spans="1:23" s="9" customFormat="1" ht="67.5" customHeight="1" thickBot="1" x14ac:dyDescent="0.3">
      <c r="A21" s="313"/>
      <c r="B21" s="360"/>
      <c r="C21" s="313"/>
      <c r="D21" s="313"/>
      <c r="E21" s="73" t="s">
        <v>626</v>
      </c>
      <c r="F21" s="313"/>
      <c r="G21" s="90" t="s">
        <v>627</v>
      </c>
      <c r="H21" s="68">
        <v>0.35</v>
      </c>
      <c r="I21" s="76" t="s">
        <v>621</v>
      </c>
      <c r="J21" s="89" t="s">
        <v>595</v>
      </c>
      <c r="K21" s="84"/>
      <c r="L21" s="84">
        <v>0.1</v>
      </c>
      <c r="M21" s="84">
        <v>0.1</v>
      </c>
      <c r="N21" s="84">
        <v>0.1</v>
      </c>
      <c r="O21" s="84">
        <v>0.1</v>
      </c>
      <c r="P21" s="84">
        <v>0.1</v>
      </c>
      <c r="Q21" s="84">
        <v>0.1</v>
      </c>
      <c r="R21" s="84">
        <v>0.1</v>
      </c>
      <c r="S21" s="84">
        <v>0.1</v>
      </c>
      <c r="T21" s="84">
        <v>0.1</v>
      </c>
      <c r="U21" s="84">
        <v>0.1</v>
      </c>
      <c r="V21" s="84"/>
      <c r="W21" s="75">
        <f t="shared" si="0"/>
        <v>0.99999999999999989</v>
      </c>
    </row>
    <row r="22" spans="1:23" s="9" customFormat="1" ht="72.75" customHeight="1" thickBot="1" x14ac:dyDescent="0.3">
      <c r="A22" s="313" t="s">
        <v>164</v>
      </c>
      <c r="B22" s="313" t="s">
        <v>55</v>
      </c>
      <c r="C22" s="313" t="s">
        <v>527</v>
      </c>
      <c r="D22" s="360" t="s">
        <v>512</v>
      </c>
      <c r="E22" s="73" t="s">
        <v>628</v>
      </c>
      <c r="F22" s="313" t="s">
        <v>629</v>
      </c>
      <c r="G22" s="89" t="s">
        <v>630</v>
      </c>
      <c r="H22" s="84">
        <v>0.8</v>
      </c>
      <c r="I22" s="76" t="s">
        <v>583</v>
      </c>
      <c r="J22" s="89" t="s">
        <v>631</v>
      </c>
      <c r="K22" s="84"/>
      <c r="L22" s="84"/>
      <c r="M22" s="84"/>
      <c r="N22" s="84"/>
      <c r="O22" s="84">
        <v>1</v>
      </c>
      <c r="P22" s="84"/>
      <c r="Q22" s="84"/>
      <c r="R22" s="84"/>
      <c r="S22" s="84"/>
      <c r="T22" s="84"/>
      <c r="U22" s="84"/>
      <c r="V22" s="84"/>
      <c r="W22" s="75">
        <f t="shared" si="0"/>
        <v>1</v>
      </c>
    </row>
    <row r="23" spans="1:23" s="9" customFormat="1" ht="50.1" customHeight="1" thickBot="1" x14ac:dyDescent="0.3">
      <c r="A23" s="313"/>
      <c r="B23" s="313"/>
      <c r="C23" s="313"/>
      <c r="D23" s="360"/>
      <c r="E23" s="73" t="s">
        <v>632</v>
      </c>
      <c r="F23" s="313"/>
      <c r="G23" s="89" t="s">
        <v>633</v>
      </c>
      <c r="H23" s="84">
        <v>0.2</v>
      </c>
      <c r="I23" s="76" t="s">
        <v>579</v>
      </c>
      <c r="J23" s="89" t="s">
        <v>634</v>
      </c>
      <c r="K23" s="84"/>
      <c r="L23" s="84"/>
      <c r="M23" s="84"/>
      <c r="N23" s="84"/>
      <c r="O23" s="84"/>
      <c r="P23" s="84">
        <v>0.5</v>
      </c>
      <c r="Q23" s="84"/>
      <c r="R23" s="84"/>
      <c r="S23" s="84"/>
      <c r="T23" s="84"/>
      <c r="U23" s="84"/>
      <c r="V23" s="84">
        <v>0.5</v>
      </c>
      <c r="W23" s="75">
        <f t="shared" si="0"/>
        <v>1</v>
      </c>
    </row>
    <row r="24" spans="1:23" s="9" customFormat="1" ht="66.75" customHeight="1" thickBot="1" x14ac:dyDescent="0.3">
      <c r="A24" s="313" t="s">
        <v>164</v>
      </c>
      <c r="B24" s="313" t="s">
        <v>55</v>
      </c>
      <c r="C24" s="313" t="s">
        <v>527</v>
      </c>
      <c r="D24" s="360" t="s">
        <v>512</v>
      </c>
      <c r="E24" s="73" t="s">
        <v>635</v>
      </c>
      <c r="F24" s="313" t="s">
        <v>574</v>
      </c>
      <c r="G24" s="89" t="s">
        <v>636</v>
      </c>
      <c r="H24" s="84">
        <v>0.8</v>
      </c>
      <c r="I24" s="76" t="s">
        <v>637</v>
      </c>
      <c r="J24" s="89" t="s">
        <v>631</v>
      </c>
      <c r="K24" s="84"/>
      <c r="L24" s="84"/>
      <c r="M24" s="84"/>
      <c r="N24" s="84"/>
      <c r="O24" s="84"/>
      <c r="P24" s="84"/>
      <c r="Q24" s="84">
        <v>0.5</v>
      </c>
      <c r="R24" s="84"/>
      <c r="S24" s="84"/>
      <c r="T24" s="84"/>
      <c r="U24" s="84"/>
      <c r="V24" s="84">
        <v>0.5</v>
      </c>
      <c r="W24" s="75">
        <f t="shared" si="0"/>
        <v>1</v>
      </c>
    </row>
    <row r="25" spans="1:23" s="10" customFormat="1" ht="60.75" customHeight="1" thickBot="1" x14ac:dyDescent="0.3">
      <c r="A25" s="313"/>
      <c r="B25" s="313"/>
      <c r="C25" s="313"/>
      <c r="D25" s="360"/>
      <c r="E25" s="73" t="s">
        <v>638</v>
      </c>
      <c r="F25" s="313"/>
      <c r="G25" s="89" t="s">
        <v>639</v>
      </c>
      <c r="H25" s="84">
        <v>0.2</v>
      </c>
      <c r="I25" s="76" t="s">
        <v>640</v>
      </c>
      <c r="J25" s="89" t="s">
        <v>634</v>
      </c>
      <c r="K25" s="84"/>
      <c r="L25" s="84"/>
      <c r="M25" s="84"/>
      <c r="N25" s="84"/>
      <c r="O25" s="84"/>
      <c r="P25" s="84"/>
      <c r="Q25" s="84"/>
      <c r="R25" s="84">
        <v>0.5</v>
      </c>
      <c r="S25" s="84"/>
      <c r="T25" s="84"/>
      <c r="U25" s="84"/>
      <c r="V25" s="84">
        <v>0.5</v>
      </c>
      <c r="W25" s="75">
        <f t="shared" si="0"/>
        <v>1</v>
      </c>
    </row>
    <row r="26" spans="1:23" x14ac:dyDescent="0.2">
      <c r="J26" s="124"/>
    </row>
  </sheetData>
  <sheetProtection formatCells="0" selectLockedCells="1" selectUnlockedCells="1"/>
  <mergeCells count="49">
    <mergeCell ref="A1:X1"/>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 ref="A24:A25"/>
    <mergeCell ref="B24:B25"/>
    <mergeCell ref="C24:C25"/>
    <mergeCell ref="D24:D25"/>
    <mergeCell ref="S5:V5"/>
    <mergeCell ref="C10:C11"/>
    <mergeCell ref="D10:D11"/>
    <mergeCell ref="F19:F21"/>
    <mergeCell ref="A12:A18"/>
    <mergeCell ref="B12:B18"/>
    <mergeCell ref="C12:C18"/>
    <mergeCell ref="D12:D15"/>
    <mergeCell ref="F12:F15"/>
    <mergeCell ref="D16:D18"/>
    <mergeCell ref="F16:F18"/>
    <mergeCell ref="A19:A21"/>
    <mergeCell ref="A10:A11"/>
    <mergeCell ref="A7:A9"/>
    <mergeCell ref="B7:B9"/>
    <mergeCell ref="C7:C9"/>
    <mergeCell ref="D7:D9"/>
    <mergeCell ref="B10:B11"/>
    <mergeCell ref="A22:A23"/>
    <mergeCell ref="B22:B23"/>
    <mergeCell ref="C22:C23"/>
    <mergeCell ref="D22:D23"/>
    <mergeCell ref="F22:F23"/>
    <mergeCell ref="F24:F25"/>
    <mergeCell ref="B19:B21"/>
    <mergeCell ref="C19:C21"/>
    <mergeCell ref="F10:F11"/>
    <mergeCell ref="F7:F9"/>
    <mergeCell ref="D19:D21"/>
  </mergeCells>
  <phoneticPr fontId="38" type="noConversion"/>
  <conditionalFormatting sqref="K7:V25">
    <cfRule type="colorScale" priority="2">
      <colorScale>
        <cfvo type="min"/>
        <cfvo type="max"/>
        <color theme="0" tint="-0.14999847407452621"/>
        <color theme="0" tint="-0.14999847407452621"/>
      </colorScale>
    </cfRule>
  </conditionalFormatting>
  <conditionalFormatting sqref="W7:W25">
    <cfRule type="colorScale" priority="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4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E5A9D06-5722-4B69-9A1A-427F10554538}">
          <x14:formula1>
            <xm:f>'Listas '!$D$2:$D$11</xm:f>
          </x14:formula1>
          <xm:sqref>A7:A25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9FF4-5DFD-433F-801F-27A8F579E33A}">
  <sheetPr>
    <tabColor theme="8"/>
    <pageSetUpPr fitToPage="1"/>
  </sheetPr>
  <dimension ref="A1:AB8"/>
  <sheetViews>
    <sheetView view="pageBreakPreview" topLeftCell="K1" zoomScale="60" zoomScaleNormal="59" workbookViewId="0">
      <selection activeCell="AN33" sqref="AN33"/>
    </sheetView>
  </sheetViews>
  <sheetFormatPr baseColWidth="10" defaultColWidth="11.42578125" defaultRowHeight="14.25" x14ac:dyDescent="0.2"/>
  <cols>
    <col min="1" max="3" width="40.7109375" style="5" customWidth="1"/>
    <col min="4" max="4" width="33" style="5" customWidth="1"/>
    <col min="5" max="5" width="48.7109375" style="5" customWidth="1"/>
    <col min="6" max="6" width="40.7109375" style="5" customWidth="1"/>
    <col min="7" max="7" width="74.42578125" style="5" customWidth="1"/>
    <col min="8" max="8" width="40.7109375" style="5" customWidth="1"/>
    <col min="9" max="9" width="44.5703125" style="5" customWidth="1"/>
    <col min="10" max="10" width="40.7109375" style="5" customWidth="1"/>
    <col min="11" max="11" width="49.140625" style="5" customWidth="1"/>
    <col min="12" max="12" width="10.5703125" style="5" customWidth="1"/>
    <col min="13" max="13" width="55.5703125" style="5" customWidth="1"/>
    <col min="14" max="14" width="20.7109375" style="5" customWidth="1"/>
    <col min="15" max="15" width="40.42578125" style="5" customWidth="1"/>
    <col min="16" max="27" width="8.7109375" style="5" customWidth="1"/>
    <col min="28" max="28" width="10.140625" style="5" customWidth="1"/>
    <col min="29" max="16384" width="11.42578125" style="5"/>
  </cols>
  <sheetData>
    <row r="1" spans="1:28"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28.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41.2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5" customFormat="1" ht="30" customHeight="1"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92" customFormat="1" ht="71.25" customHeight="1" thickBot="1" x14ac:dyDescent="0.3">
      <c r="A5" s="314" t="s">
        <v>13</v>
      </c>
      <c r="B5" s="315" t="s">
        <v>14</v>
      </c>
      <c r="C5" s="316" t="s">
        <v>15</v>
      </c>
      <c r="D5" s="317" t="s">
        <v>16</v>
      </c>
      <c r="E5" s="317" t="s">
        <v>17</v>
      </c>
      <c r="F5" s="304" t="s">
        <v>18</v>
      </c>
      <c r="G5" s="306" t="s">
        <v>19</v>
      </c>
      <c r="H5" s="308" t="s">
        <v>20</v>
      </c>
      <c r="I5" s="308" t="s">
        <v>21</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93" customFormat="1" ht="41.25" customHeight="1" thickBot="1" x14ac:dyDescent="0.3">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9" customFormat="1" ht="98.25" customHeight="1" thickBot="1" x14ac:dyDescent="0.3">
      <c r="A7" s="87" t="s">
        <v>32</v>
      </c>
      <c r="B7" s="90" t="s">
        <v>33</v>
      </c>
      <c r="C7" s="90" t="s">
        <v>34</v>
      </c>
      <c r="D7" s="90" t="s">
        <v>35</v>
      </c>
      <c r="E7" s="90" t="s">
        <v>47</v>
      </c>
      <c r="F7" s="90" t="s">
        <v>177</v>
      </c>
      <c r="G7" s="90" t="s">
        <v>641</v>
      </c>
      <c r="H7" s="90" t="s">
        <v>642</v>
      </c>
      <c r="I7" s="90" t="s">
        <v>564</v>
      </c>
      <c r="J7" s="90" t="s">
        <v>179</v>
      </c>
      <c r="K7" s="73" t="s">
        <v>643</v>
      </c>
      <c r="L7" s="72" t="s">
        <v>644</v>
      </c>
      <c r="M7" s="73" t="s">
        <v>645</v>
      </c>
      <c r="N7" s="72" t="s">
        <v>61</v>
      </c>
      <c r="O7" s="73" t="s">
        <v>646</v>
      </c>
      <c r="P7" s="68">
        <v>8.3333333333333343E-2</v>
      </c>
      <c r="Q7" s="68">
        <v>8.3333333333333343E-2</v>
      </c>
      <c r="R7" s="68">
        <v>8.3333333333333343E-2</v>
      </c>
      <c r="S7" s="68">
        <v>8.3333333333333343E-2</v>
      </c>
      <c r="T7" s="68">
        <v>8.3333333333333343E-2</v>
      </c>
      <c r="U7" s="68">
        <v>8.3333333333333343E-2</v>
      </c>
      <c r="V7" s="68">
        <v>8.3333333333333343E-2</v>
      </c>
      <c r="W7" s="68">
        <v>8.3333333333333343E-2</v>
      </c>
      <c r="X7" s="68">
        <v>8.3333333333333343E-2</v>
      </c>
      <c r="Y7" s="68">
        <v>8.3333333333333343E-2</v>
      </c>
      <c r="Z7" s="68">
        <v>8.3333333333333343E-2</v>
      </c>
      <c r="AA7" s="68">
        <v>8.3333333333333343E-2</v>
      </c>
      <c r="AB7" s="75">
        <f t="shared" ref="AB7:AB8" si="0">SUM(P7:AA7)</f>
        <v>1.0000000000000002</v>
      </c>
    </row>
    <row r="8" spans="1:28" s="9" customFormat="1" ht="99.75" customHeight="1" thickBot="1" x14ac:dyDescent="0.3">
      <c r="A8" s="87" t="s">
        <v>32</v>
      </c>
      <c r="B8" s="90" t="s">
        <v>33</v>
      </c>
      <c r="C8" s="90" t="s">
        <v>34</v>
      </c>
      <c r="D8" s="90" t="s">
        <v>35</v>
      </c>
      <c r="E8" s="90" t="s">
        <v>47</v>
      </c>
      <c r="F8" s="90" t="s">
        <v>164</v>
      </c>
      <c r="G8" s="90" t="s">
        <v>55</v>
      </c>
      <c r="H8" s="90" t="s">
        <v>642</v>
      </c>
      <c r="I8" s="90" t="s">
        <v>329</v>
      </c>
      <c r="J8" s="90" t="s">
        <v>57</v>
      </c>
      <c r="K8" s="73" t="s">
        <v>647</v>
      </c>
      <c r="L8" s="72" t="s">
        <v>648</v>
      </c>
      <c r="M8" s="73" t="s">
        <v>649</v>
      </c>
      <c r="N8" s="72" t="s">
        <v>61</v>
      </c>
      <c r="O8" s="73" t="s">
        <v>650</v>
      </c>
      <c r="P8" s="68"/>
      <c r="Q8" s="68"/>
      <c r="R8" s="68"/>
      <c r="S8" s="68"/>
      <c r="T8" s="68"/>
      <c r="U8" s="68"/>
      <c r="V8" s="68"/>
      <c r="W8" s="68"/>
      <c r="X8" s="68"/>
      <c r="Y8" s="68">
        <v>1</v>
      </c>
      <c r="Z8" s="68"/>
      <c r="AA8" s="68"/>
      <c r="AB8" s="75">
        <f t="shared" si="0"/>
        <v>1</v>
      </c>
    </row>
  </sheetData>
  <sheetProtection formatCells="0" selectLockedCells="1" selectUnlockedCells="1"/>
  <mergeCells count="22">
    <mergeCell ref="A1:AB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M5:M6"/>
    <mergeCell ref="N5:N6"/>
    <mergeCell ref="O5:O6"/>
    <mergeCell ref="P5:S5"/>
    <mergeCell ref="T5:W5"/>
  </mergeCells>
  <conditionalFormatting sqref="P7:AA7">
    <cfRule type="colorScale" priority="1">
      <colorScale>
        <cfvo type="min"/>
        <cfvo type="max"/>
        <color theme="0" tint="-0.14999847407452621"/>
        <color theme="0" tint="-0.14999847407452621"/>
      </colorScale>
    </cfRule>
  </conditionalFormatting>
  <conditionalFormatting sqref="P8:AA8">
    <cfRule type="colorScale" priority="2">
      <colorScale>
        <cfvo type="min"/>
        <cfvo type="max"/>
        <color theme="0" tint="-0.14999847407452621"/>
        <color theme="0" tint="-0.14999847407452621"/>
      </colorScale>
    </cfRule>
  </conditionalFormatting>
  <conditionalFormatting sqref="AB7:AB8">
    <cfRule type="colorScale" priority="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DCE421C-C277-429F-938E-2BAA1B56ADD5}">
          <x14:formula1>
            <xm:f>'Listas '!$D$2:$D$11</xm:f>
          </x14:formula1>
          <xm:sqref>F7:F8</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6F19-AF85-423B-9E39-38F5B4254D32}">
  <sheetPr>
    <tabColor rgb="FFB1D59B"/>
    <pageSetUpPr fitToPage="1"/>
  </sheetPr>
  <dimension ref="A1:AB11"/>
  <sheetViews>
    <sheetView view="pageBreakPreview" topLeftCell="D1" zoomScale="57" zoomScaleNormal="73" zoomScaleSheetLayoutView="57" workbookViewId="0">
      <selection activeCell="Z32" sqref="Z32"/>
    </sheetView>
  </sheetViews>
  <sheetFormatPr baseColWidth="10" defaultColWidth="11.42578125" defaultRowHeight="14.25" x14ac:dyDescent="0.2"/>
  <cols>
    <col min="1" max="3" width="40.7109375" style="5" customWidth="1"/>
    <col min="4" max="4" width="33" style="5" customWidth="1"/>
    <col min="5" max="5" width="12.28515625" style="5" customWidth="1"/>
    <col min="6" max="6" width="66.85546875" style="5" customWidth="1"/>
    <col min="7" max="7" width="55.5703125" style="5" customWidth="1"/>
    <col min="8" max="8" width="23.28515625" style="5" customWidth="1"/>
    <col min="9" max="9" width="39.85546875" style="5" customWidth="1"/>
    <col min="10" max="10" width="40.42578125" style="5" customWidth="1"/>
    <col min="11" max="22" width="8.7109375" style="5" customWidth="1"/>
    <col min="23" max="23" width="10.140625" style="5" customWidth="1"/>
    <col min="24" max="16384" width="11.42578125" style="5"/>
  </cols>
  <sheetData>
    <row r="1" spans="1:28" s="1" customFormat="1" ht="72.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8" s="1" customFormat="1" ht="31.5" customHeight="1" x14ac:dyDescent="0.25">
      <c r="A3" s="4"/>
      <c r="B3" s="4"/>
      <c r="C3" s="4"/>
      <c r="D3" s="4"/>
      <c r="E3" s="4"/>
      <c r="F3" s="4"/>
      <c r="G3" s="4"/>
      <c r="H3" s="4"/>
      <c r="I3" s="4"/>
      <c r="J3" s="4"/>
      <c r="K3" s="4"/>
      <c r="L3" s="4"/>
      <c r="M3" s="4"/>
      <c r="N3" s="4"/>
      <c r="O3" s="4"/>
      <c r="P3" s="4"/>
      <c r="Q3" s="4"/>
      <c r="R3" s="4"/>
      <c r="S3" s="4"/>
      <c r="T3" s="4"/>
      <c r="U3" s="4"/>
      <c r="V3" s="4"/>
      <c r="W3" s="4"/>
    </row>
    <row r="4" spans="1:28" s="155" customFormat="1" ht="30" customHeight="1" thickBot="1" x14ac:dyDescent="0.35">
      <c r="A4" s="375" t="s">
        <v>74</v>
      </c>
      <c r="B4" s="375"/>
      <c r="C4" s="376" t="s">
        <v>75</v>
      </c>
      <c r="D4" s="377"/>
      <c r="E4" s="377"/>
      <c r="F4" s="377"/>
      <c r="G4" s="377"/>
      <c r="H4" s="377"/>
      <c r="I4" s="377"/>
      <c r="J4" s="377"/>
      <c r="K4" s="378"/>
      <c r="L4" s="378"/>
      <c r="M4" s="378"/>
      <c r="N4" s="378"/>
      <c r="O4" s="378"/>
      <c r="P4" s="378"/>
      <c r="Q4" s="378"/>
      <c r="R4" s="378"/>
      <c r="S4" s="378"/>
      <c r="T4" s="378"/>
      <c r="U4" s="378"/>
      <c r="V4" s="378"/>
      <c r="W4" s="379"/>
    </row>
    <row r="5" spans="1:28" s="8" customFormat="1" ht="47.25" customHeight="1" x14ac:dyDescent="0.2">
      <c r="A5" s="380" t="s">
        <v>18</v>
      </c>
      <c r="B5" s="382" t="s">
        <v>19</v>
      </c>
      <c r="C5" s="366" t="s">
        <v>76</v>
      </c>
      <c r="D5" s="384" t="s">
        <v>23</v>
      </c>
      <c r="E5" s="366" t="s">
        <v>24</v>
      </c>
      <c r="F5" s="384" t="s">
        <v>25</v>
      </c>
      <c r="G5" s="366" t="s">
        <v>77</v>
      </c>
      <c r="H5" s="366" t="s">
        <v>78</v>
      </c>
      <c r="I5" s="366" t="s">
        <v>79</v>
      </c>
      <c r="J5" s="368" t="s">
        <v>27</v>
      </c>
      <c r="K5" s="370" t="s">
        <v>28</v>
      </c>
      <c r="L5" s="371"/>
      <c r="M5" s="371"/>
      <c r="N5" s="372"/>
      <c r="O5" s="370" t="s">
        <v>29</v>
      </c>
      <c r="P5" s="371"/>
      <c r="Q5" s="371"/>
      <c r="R5" s="372"/>
      <c r="S5" s="362" t="s">
        <v>30</v>
      </c>
      <c r="T5" s="363"/>
      <c r="U5" s="363"/>
      <c r="V5" s="364"/>
      <c r="W5" s="385" t="s">
        <v>31</v>
      </c>
    </row>
    <row r="6" spans="1:28" s="7" customFormat="1" ht="41.25" customHeight="1" thickBot="1" x14ac:dyDescent="0.25">
      <c r="A6" s="381"/>
      <c r="B6" s="383"/>
      <c r="C6" s="367"/>
      <c r="D6" s="366"/>
      <c r="E6" s="367"/>
      <c r="F6" s="366"/>
      <c r="G6" s="367"/>
      <c r="H6" s="367"/>
      <c r="I6" s="367"/>
      <c r="J6" s="369"/>
      <c r="K6" s="25">
        <v>1</v>
      </c>
      <c r="L6" s="23">
        <v>2</v>
      </c>
      <c r="M6" s="23">
        <v>3</v>
      </c>
      <c r="N6" s="24">
        <v>4</v>
      </c>
      <c r="O6" s="25">
        <v>5</v>
      </c>
      <c r="P6" s="23">
        <v>6</v>
      </c>
      <c r="Q6" s="23">
        <v>7</v>
      </c>
      <c r="R6" s="24">
        <v>8</v>
      </c>
      <c r="S6" s="25">
        <v>9</v>
      </c>
      <c r="T6" s="23">
        <v>10</v>
      </c>
      <c r="U6" s="23">
        <v>11</v>
      </c>
      <c r="V6" s="24">
        <v>12</v>
      </c>
      <c r="W6" s="386"/>
    </row>
    <row r="7" spans="1:28" s="9" customFormat="1" ht="92.25" customHeight="1" thickBot="1" x14ac:dyDescent="0.3">
      <c r="A7" s="373" t="s">
        <v>164</v>
      </c>
      <c r="B7" s="374" t="s">
        <v>641</v>
      </c>
      <c r="C7" s="373" t="s">
        <v>642</v>
      </c>
      <c r="D7" s="365" t="s">
        <v>643</v>
      </c>
      <c r="E7" s="128" t="s">
        <v>651</v>
      </c>
      <c r="F7" s="365" t="s">
        <v>645</v>
      </c>
      <c r="G7" s="50" t="s">
        <v>652</v>
      </c>
      <c r="H7" s="55">
        <v>0.2</v>
      </c>
      <c r="I7" s="50" t="s">
        <v>653</v>
      </c>
      <c r="J7" s="50" t="s">
        <v>654</v>
      </c>
      <c r="K7" s="55"/>
      <c r="L7" s="55"/>
      <c r="M7" s="55"/>
      <c r="N7" s="129">
        <v>0.5</v>
      </c>
      <c r="O7" s="55"/>
      <c r="P7" s="55"/>
      <c r="Q7" s="55"/>
      <c r="R7" s="55"/>
      <c r="S7" s="129">
        <v>0.5</v>
      </c>
      <c r="T7" s="55"/>
      <c r="U7" s="55"/>
      <c r="V7" s="55"/>
      <c r="W7" s="47">
        <f t="shared" ref="W7:W10" si="0">SUM(K7:V7)</f>
        <v>1</v>
      </c>
    </row>
    <row r="8" spans="1:28" s="9" customFormat="1" ht="50.1" customHeight="1" thickBot="1" x14ac:dyDescent="0.3">
      <c r="A8" s="373"/>
      <c r="B8" s="374"/>
      <c r="C8" s="373"/>
      <c r="D8" s="365"/>
      <c r="E8" s="128" t="s">
        <v>655</v>
      </c>
      <c r="F8" s="365"/>
      <c r="G8" s="50" t="s">
        <v>656</v>
      </c>
      <c r="H8" s="55">
        <v>0.2</v>
      </c>
      <c r="I8" s="50" t="s">
        <v>657</v>
      </c>
      <c r="J8" s="50" t="s">
        <v>658</v>
      </c>
      <c r="K8" s="55"/>
      <c r="L8" s="55"/>
      <c r="M8" s="129">
        <v>0.25</v>
      </c>
      <c r="N8" s="55"/>
      <c r="O8" s="55"/>
      <c r="P8" s="129">
        <v>0.25</v>
      </c>
      <c r="Q8" s="55"/>
      <c r="R8" s="55"/>
      <c r="S8" s="129">
        <v>0.25</v>
      </c>
      <c r="T8" s="55"/>
      <c r="V8" s="129">
        <v>0.25</v>
      </c>
      <c r="W8" s="47">
        <f>SUM(K8:V8)</f>
        <v>1</v>
      </c>
    </row>
    <row r="9" spans="1:28" s="9" customFormat="1" ht="50.1" customHeight="1" thickBot="1" x14ac:dyDescent="0.3">
      <c r="A9" s="373"/>
      <c r="B9" s="374"/>
      <c r="C9" s="373"/>
      <c r="D9" s="365"/>
      <c r="E9" s="128" t="s">
        <v>659</v>
      </c>
      <c r="F9" s="365"/>
      <c r="G9" s="50" t="s">
        <v>660</v>
      </c>
      <c r="H9" s="55">
        <v>0.3</v>
      </c>
      <c r="I9" s="50" t="s">
        <v>661</v>
      </c>
      <c r="J9" s="50" t="s">
        <v>662</v>
      </c>
      <c r="K9" s="55"/>
      <c r="L9" s="55"/>
      <c r="M9" s="55"/>
      <c r="N9" s="129">
        <v>0.3</v>
      </c>
      <c r="O9" s="55"/>
      <c r="P9" s="55"/>
      <c r="Q9" s="55"/>
      <c r="R9" s="129">
        <v>0.3</v>
      </c>
      <c r="S9" s="55"/>
      <c r="T9" s="55"/>
      <c r="U9" s="55"/>
      <c r="V9" s="129">
        <v>0.4</v>
      </c>
      <c r="W9" s="47">
        <f t="shared" si="0"/>
        <v>1</v>
      </c>
    </row>
    <row r="10" spans="1:28" s="9" customFormat="1" ht="0.75" customHeight="1" thickBot="1" x14ac:dyDescent="0.3">
      <c r="A10" s="373"/>
      <c r="B10" s="374"/>
      <c r="C10" s="373"/>
      <c r="D10" s="365"/>
      <c r="E10" s="128" t="s">
        <v>663</v>
      </c>
      <c r="F10" s="365"/>
      <c r="G10" s="50" t="s">
        <v>664</v>
      </c>
      <c r="H10" s="55">
        <v>0.3</v>
      </c>
      <c r="I10" s="50" t="s">
        <v>665</v>
      </c>
      <c r="J10" s="50" t="s">
        <v>666</v>
      </c>
      <c r="K10" s="55"/>
      <c r="L10" s="55"/>
      <c r="M10" s="129">
        <v>0.2</v>
      </c>
      <c r="N10" s="55"/>
      <c r="O10" s="55"/>
      <c r="P10" s="129">
        <v>0.2</v>
      </c>
      <c r="Q10" s="55"/>
      <c r="R10" s="55"/>
      <c r="S10" s="129">
        <v>0.2</v>
      </c>
      <c r="T10" s="55"/>
      <c r="U10" s="55"/>
      <c r="V10" s="129">
        <v>0.4</v>
      </c>
      <c r="W10" s="47">
        <f t="shared" si="0"/>
        <v>1</v>
      </c>
    </row>
    <row r="11" spans="1:28" s="9" customFormat="1" ht="111.75" customHeight="1" thickBot="1" x14ac:dyDescent="0.3">
      <c r="A11" s="48" t="s">
        <v>164</v>
      </c>
      <c r="B11" s="44" t="s">
        <v>55</v>
      </c>
      <c r="C11" s="49" t="s">
        <v>642</v>
      </c>
      <c r="D11" s="45" t="s">
        <v>647</v>
      </c>
      <c r="E11" s="44" t="s">
        <v>667</v>
      </c>
      <c r="F11" s="48" t="s">
        <v>649</v>
      </c>
      <c r="G11" s="81" t="s">
        <v>1564</v>
      </c>
      <c r="H11" s="54">
        <v>1</v>
      </c>
      <c r="I11" s="50" t="s">
        <v>668</v>
      </c>
      <c r="J11" s="50" t="s">
        <v>1565</v>
      </c>
      <c r="K11" s="55"/>
      <c r="L11" s="55"/>
      <c r="M11" s="55"/>
      <c r="N11" s="55"/>
      <c r="O11" s="129">
        <v>0.5</v>
      </c>
      <c r="P11" s="55"/>
      <c r="Q11" s="55"/>
      <c r="R11" s="55"/>
      <c r="T11" s="129">
        <v>0.5</v>
      </c>
      <c r="U11" s="55"/>
      <c r="V11" s="55"/>
      <c r="W11" s="47">
        <f>SUM(K11:V11)</f>
        <v>1</v>
      </c>
    </row>
  </sheetData>
  <sheetProtection formatCells="0" selectLockedCells="1" selectUnlockedCells="1"/>
  <mergeCells count="22">
    <mergeCell ref="A1:AB1"/>
    <mergeCell ref="A7:A10"/>
    <mergeCell ref="B7:B10"/>
    <mergeCell ref="C7:C10"/>
    <mergeCell ref="D7:D10"/>
    <mergeCell ref="A4:B4"/>
    <mergeCell ref="C4:W4"/>
    <mergeCell ref="A5:A6"/>
    <mergeCell ref="B5:B6"/>
    <mergeCell ref="C5:C6"/>
    <mergeCell ref="D5:D6"/>
    <mergeCell ref="E5:E6"/>
    <mergeCell ref="F5:F6"/>
    <mergeCell ref="G5:G6"/>
    <mergeCell ref="W5:W6"/>
    <mergeCell ref="O5:R5"/>
    <mergeCell ref="S5:V5"/>
    <mergeCell ref="F7:F10"/>
    <mergeCell ref="H5:H6"/>
    <mergeCell ref="I5:I6"/>
    <mergeCell ref="J5:J6"/>
    <mergeCell ref="K5:N5"/>
  </mergeCells>
  <phoneticPr fontId="38" type="noConversion"/>
  <conditionalFormatting sqref="K11:R11 T11:V11 K7:V7 K9:V10 K8:T8 V8">
    <cfRule type="colorScale" priority="1">
      <colorScale>
        <cfvo type="min"/>
        <cfvo type="max"/>
        <color theme="0" tint="-0.14999847407452621"/>
        <color theme="0" tint="-0.14999847407452621"/>
      </colorScale>
    </cfRule>
  </conditionalFormatting>
  <conditionalFormatting sqref="W7:W11">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4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C0A3CB0-3057-46D8-962C-9EF517162479}">
          <x14:formula1>
            <xm:f>'Listas '!$D$2:$D$11</xm:f>
          </x14:formula1>
          <xm:sqref>A7:A11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2AF59-3775-42F0-AFA3-E9C5C114436B}">
  <sheetPr>
    <tabColor theme="8"/>
    <pageSetUpPr fitToPage="1"/>
  </sheetPr>
  <dimension ref="A1:AB9"/>
  <sheetViews>
    <sheetView view="pageBreakPreview" topLeftCell="J1" zoomScale="57" zoomScaleNormal="55" zoomScaleSheetLayoutView="57" workbookViewId="0">
      <selection activeCell="AL26" sqref="AL26"/>
    </sheetView>
  </sheetViews>
  <sheetFormatPr baseColWidth="10" defaultColWidth="11.42578125" defaultRowHeight="14.25" x14ac:dyDescent="0.2"/>
  <cols>
    <col min="1" max="3" width="40.7109375" style="5" customWidth="1"/>
    <col min="4" max="4" width="33" style="5" customWidth="1"/>
    <col min="5" max="5" width="48.5703125" style="5" customWidth="1"/>
    <col min="6" max="6" width="40.7109375" style="5" customWidth="1"/>
    <col min="7" max="7" width="42.140625" style="5" customWidth="1"/>
    <col min="8" max="8" width="40.7109375" style="5" customWidth="1"/>
    <col min="9" max="9" width="44.5703125" style="5" customWidth="1"/>
    <col min="10" max="10" width="40.7109375" style="5" customWidth="1"/>
    <col min="11" max="11" width="49.140625" style="5" customWidth="1"/>
    <col min="12" max="12" width="10.5703125" style="5" customWidth="1"/>
    <col min="13" max="13" width="55.5703125" style="5" customWidth="1"/>
    <col min="14" max="14" width="20.7109375" style="5" customWidth="1"/>
    <col min="15" max="15" width="57.140625" style="5" customWidth="1"/>
    <col min="16" max="27" width="8.7109375" style="5" customWidth="1"/>
    <col min="28" max="28" width="10.140625" style="5" customWidth="1"/>
    <col min="29" max="16384" width="11.42578125" style="5"/>
  </cols>
  <sheetData>
    <row r="1" spans="1:28" s="1" customFormat="1" ht="69.75" customHeight="1" x14ac:dyDescent="0.25">
      <c r="A1" s="387" t="s">
        <v>73</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9"/>
    </row>
    <row r="2" spans="1:28" s="1" customFormat="1" ht="36"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31.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5" customFormat="1" ht="30" customHeight="1" thickBot="1" x14ac:dyDescent="0.35">
      <c r="A4" s="341" t="s">
        <v>11</v>
      </c>
      <c r="B4" s="341"/>
      <c r="C4" s="341"/>
      <c r="D4" s="341"/>
      <c r="E4" s="341"/>
      <c r="F4" s="341"/>
      <c r="G4" s="341"/>
      <c r="H4" s="342" t="s">
        <v>12</v>
      </c>
      <c r="I4" s="342"/>
      <c r="J4" s="342"/>
      <c r="K4" s="342"/>
      <c r="L4" s="342"/>
      <c r="M4" s="342"/>
      <c r="N4" s="342"/>
      <c r="O4" s="342"/>
      <c r="P4" s="342"/>
      <c r="Q4" s="342"/>
      <c r="R4" s="342"/>
      <c r="S4" s="342"/>
      <c r="T4" s="342"/>
      <c r="U4" s="342"/>
      <c r="V4" s="342"/>
      <c r="W4" s="342"/>
      <c r="X4" s="342"/>
      <c r="Y4" s="342"/>
      <c r="Z4" s="342"/>
      <c r="AA4" s="342"/>
      <c r="AB4" s="342"/>
    </row>
    <row r="5" spans="1:28" s="92" customFormat="1" ht="71.25" customHeight="1" thickBot="1" x14ac:dyDescent="0.3">
      <c r="A5" s="390" t="s">
        <v>13</v>
      </c>
      <c r="B5" s="391" t="s">
        <v>14</v>
      </c>
      <c r="C5" s="392" t="s">
        <v>15</v>
      </c>
      <c r="D5" s="393" t="s">
        <v>16</v>
      </c>
      <c r="E5" s="393" t="s">
        <v>17</v>
      </c>
      <c r="F5" s="343" t="s">
        <v>193</v>
      </c>
      <c r="G5" s="344" t="s">
        <v>19</v>
      </c>
      <c r="H5" s="345" t="s">
        <v>20</v>
      </c>
      <c r="I5" s="345" t="s">
        <v>21</v>
      </c>
      <c r="J5" s="345" t="s">
        <v>22</v>
      </c>
      <c r="K5" s="345" t="s">
        <v>23</v>
      </c>
      <c r="L5" s="345" t="s">
        <v>24</v>
      </c>
      <c r="M5" s="345" t="s">
        <v>25</v>
      </c>
      <c r="N5" s="345" t="s">
        <v>142</v>
      </c>
      <c r="O5" s="345" t="s">
        <v>27</v>
      </c>
      <c r="P5" s="347" t="s">
        <v>28</v>
      </c>
      <c r="Q5" s="347"/>
      <c r="R5" s="347"/>
      <c r="S5" s="347"/>
      <c r="T5" s="347" t="s">
        <v>29</v>
      </c>
      <c r="U5" s="347"/>
      <c r="V5" s="347"/>
      <c r="W5" s="347"/>
      <c r="X5" s="347" t="s">
        <v>30</v>
      </c>
      <c r="Y5" s="347"/>
      <c r="Z5" s="347"/>
      <c r="AA5" s="347"/>
      <c r="AB5" s="347" t="s">
        <v>31</v>
      </c>
    </row>
    <row r="6" spans="1:28" s="93" customFormat="1" ht="41.25" customHeight="1" thickBot="1" x14ac:dyDescent="0.3">
      <c r="A6" s="390"/>
      <c r="B6" s="391"/>
      <c r="C6" s="392"/>
      <c r="D6" s="393"/>
      <c r="E6" s="393"/>
      <c r="F6" s="343"/>
      <c r="G6" s="344"/>
      <c r="H6" s="345"/>
      <c r="I6" s="345"/>
      <c r="J6" s="345"/>
      <c r="K6" s="345"/>
      <c r="L6" s="345"/>
      <c r="M6" s="345"/>
      <c r="N6" s="345"/>
      <c r="O6" s="345"/>
      <c r="P6" s="111">
        <v>1</v>
      </c>
      <c r="Q6" s="111">
        <v>2</v>
      </c>
      <c r="R6" s="111">
        <v>3</v>
      </c>
      <c r="S6" s="111">
        <v>4</v>
      </c>
      <c r="T6" s="111">
        <v>5</v>
      </c>
      <c r="U6" s="111">
        <v>6</v>
      </c>
      <c r="V6" s="111">
        <v>7</v>
      </c>
      <c r="W6" s="111">
        <v>8</v>
      </c>
      <c r="X6" s="111">
        <v>9</v>
      </c>
      <c r="Y6" s="111">
        <v>10</v>
      </c>
      <c r="Z6" s="111">
        <v>11</v>
      </c>
      <c r="AA6" s="111">
        <v>12</v>
      </c>
      <c r="AB6" s="347"/>
    </row>
    <row r="7" spans="1:28" s="9" customFormat="1" ht="155.25" customHeight="1" x14ac:dyDescent="0.25">
      <c r="A7" s="130" t="s">
        <v>32</v>
      </c>
      <c r="B7" s="116" t="s">
        <v>33</v>
      </c>
      <c r="C7" s="116" t="s">
        <v>34</v>
      </c>
      <c r="D7" s="116" t="s">
        <v>35</v>
      </c>
      <c r="E7" s="90" t="s">
        <v>47</v>
      </c>
      <c r="F7" s="131" t="s">
        <v>177</v>
      </c>
      <c r="G7" s="132" t="s">
        <v>669</v>
      </c>
      <c r="H7" s="133" t="s">
        <v>670</v>
      </c>
      <c r="I7" s="133" t="s">
        <v>671</v>
      </c>
      <c r="J7" s="113" t="s">
        <v>565</v>
      </c>
      <c r="K7" s="112" t="s">
        <v>672</v>
      </c>
      <c r="L7" s="112" t="s">
        <v>673</v>
      </c>
      <c r="M7" s="116" t="s">
        <v>674</v>
      </c>
      <c r="N7" s="112" t="s">
        <v>61</v>
      </c>
      <c r="O7" s="113" t="s">
        <v>675</v>
      </c>
      <c r="P7" s="115">
        <v>8.3333333333333343E-2</v>
      </c>
      <c r="Q7" s="115">
        <v>8.3333333333333343E-2</v>
      </c>
      <c r="R7" s="115">
        <v>8.3333333333333343E-2</v>
      </c>
      <c r="S7" s="115">
        <v>8.3333333333333343E-2</v>
      </c>
      <c r="T7" s="115">
        <v>8.3333333333333343E-2</v>
      </c>
      <c r="U7" s="115">
        <v>8.3333333333333343E-2</v>
      </c>
      <c r="V7" s="115">
        <v>8.3333333333333343E-2</v>
      </c>
      <c r="W7" s="115">
        <v>8.3333333333333343E-2</v>
      </c>
      <c r="X7" s="115">
        <v>8.3333333333333343E-2</v>
      </c>
      <c r="Y7" s="115">
        <v>8.3333333333333343E-2</v>
      </c>
      <c r="Z7" s="115">
        <v>8.3333333333333343E-2</v>
      </c>
      <c r="AA7" s="115">
        <v>8.3333333333333343E-2</v>
      </c>
      <c r="AB7" s="117">
        <f>SUM(P7:AA7)</f>
        <v>1.0000000000000002</v>
      </c>
    </row>
    <row r="8" spans="1:28" s="9" customFormat="1" ht="146.25" customHeight="1" x14ac:dyDescent="0.25">
      <c r="A8" s="130" t="s">
        <v>32</v>
      </c>
      <c r="B8" s="116" t="s">
        <v>33</v>
      </c>
      <c r="C8" s="116" t="s">
        <v>34</v>
      </c>
      <c r="D8" s="116" t="s">
        <v>35</v>
      </c>
      <c r="E8" s="90" t="s">
        <v>47</v>
      </c>
      <c r="F8" s="131" t="s">
        <v>164</v>
      </c>
      <c r="G8" s="116" t="s">
        <v>55</v>
      </c>
      <c r="H8" s="113" t="s">
        <v>676</v>
      </c>
      <c r="I8" s="113" t="s">
        <v>329</v>
      </c>
      <c r="J8" s="113" t="s">
        <v>57</v>
      </c>
      <c r="K8" s="133" t="s">
        <v>677</v>
      </c>
      <c r="L8" s="112" t="s">
        <v>678</v>
      </c>
      <c r="M8" s="116" t="s">
        <v>679</v>
      </c>
      <c r="N8" s="112" t="s">
        <v>61</v>
      </c>
      <c r="O8" s="113" t="s">
        <v>680</v>
      </c>
      <c r="P8" s="115"/>
      <c r="Q8" s="115"/>
      <c r="R8" s="115"/>
      <c r="S8" s="115"/>
      <c r="T8" s="115"/>
      <c r="U8" s="115"/>
      <c r="V8" s="115"/>
      <c r="W8" s="115"/>
      <c r="X8" s="115"/>
      <c r="Y8" s="115"/>
      <c r="Z8" s="115">
        <v>1</v>
      </c>
      <c r="AA8" s="115"/>
      <c r="AB8" s="117">
        <f t="shared" ref="AB8" si="0">SUM(P8:AA8)</f>
        <v>1</v>
      </c>
    </row>
    <row r="9" spans="1:28" x14ac:dyDescent="0.2">
      <c r="B9" s="6"/>
    </row>
  </sheetData>
  <sheetProtection formatCells="0" selectLockedCells="1" selectUnlockedCells="1"/>
  <mergeCells count="22">
    <mergeCell ref="A1:AB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X5:AA5"/>
    <mergeCell ref="M5:M6"/>
    <mergeCell ref="N5:N6"/>
    <mergeCell ref="O5:O6"/>
    <mergeCell ref="P5:S5"/>
    <mergeCell ref="T5:W5"/>
  </mergeCells>
  <conditionalFormatting sqref="P7:AA8">
    <cfRule type="colorScale" priority="146">
      <colorScale>
        <cfvo type="min"/>
        <cfvo type="max"/>
        <color theme="0" tint="-0.14999847407452621"/>
        <color theme="0" tint="-0.14999847407452621"/>
      </colorScale>
    </cfRule>
  </conditionalFormatting>
  <conditionalFormatting sqref="AB7:AB8">
    <cfRule type="colorScale" priority="147">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9" orientation="landscape" r:id="rId1"/>
  <rowBreaks count="1" manualBreakCount="1">
    <brk id="8"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FE219AA-E1E4-46BC-AFD2-86757A0E8CA7}">
          <x14:formula1>
            <xm:f>'Listas '!$D$2:$D$11</xm:f>
          </x14:formula1>
          <xm:sqref>F7:F8</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AD608-FDFA-4D98-BF4C-1E49A9C1A8EF}">
  <sheetPr>
    <tabColor rgb="FFB1D59B"/>
    <pageSetUpPr fitToPage="1"/>
  </sheetPr>
  <dimension ref="A1:Z27"/>
  <sheetViews>
    <sheetView view="pageBreakPreview" topLeftCell="A14" zoomScale="57" zoomScaleNormal="73" zoomScaleSheetLayoutView="57" workbookViewId="0">
      <selection activeCell="A2" sqref="A2"/>
    </sheetView>
  </sheetViews>
  <sheetFormatPr baseColWidth="10" defaultColWidth="11.42578125" defaultRowHeight="14.25" x14ac:dyDescent="0.2"/>
  <cols>
    <col min="1" max="3" width="40.7109375" style="32" customWidth="1"/>
    <col min="4" max="4" width="33" style="32" customWidth="1"/>
    <col min="5" max="5" width="13.140625" style="33" customWidth="1"/>
    <col min="6" max="6" width="55.5703125" style="32" customWidth="1"/>
    <col min="7" max="7" width="114.7109375" style="32" customWidth="1"/>
    <col min="8" max="8" width="25.42578125" style="32" customWidth="1"/>
    <col min="9" max="9" width="43.7109375" style="32" customWidth="1"/>
    <col min="10" max="10" width="46.7109375" style="32" customWidth="1"/>
    <col min="11" max="22" width="8.7109375" style="32" customWidth="1"/>
    <col min="23" max="23" width="10.140625" style="32" customWidth="1"/>
    <col min="24" max="16384" width="11.42578125" style="32"/>
  </cols>
  <sheetData>
    <row r="1" spans="1:26" s="31" customFormat="1" ht="69.75" customHeight="1" x14ac:dyDescent="0.25">
      <c r="A1" s="387" t="s">
        <v>73</v>
      </c>
      <c r="B1" s="388"/>
      <c r="C1" s="388"/>
      <c r="D1" s="388"/>
      <c r="E1" s="388"/>
      <c r="F1" s="388"/>
      <c r="G1" s="388"/>
      <c r="H1" s="388"/>
      <c r="I1" s="388"/>
      <c r="J1" s="388"/>
      <c r="K1" s="388"/>
      <c r="L1" s="388"/>
      <c r="M1" s="388"/>
      <c r="N1" s="388"/>
      <c r="O1" s="388"/>
      <c r="P1" s="388"/>
      <c r="Q1" s="388"/>
      <c r="R1" s="388"/>
      <c r="S1" s="388"/>
      <c r="T1" s="388"/>
      <c r="U1" s="388"/>
      <c r="V1" s="388"/>
      <c r="W1" s="388"/>
      <c r="X1" s="388"/>
      <c r="Y1" s="388"/>
      <c r="Z1" s="388"/>
    </row>
    <row r="2" spans="1:26" s="31" customFormat="1" ht="30" customHeight="1" x14ac:dyDescent="0.25">
      <c r="A2" s="2"/>
      <c r="B2" s="2"/>
      <c r="C2" s="2"/>
      <c r="D2" s="2"/>
      <c r="E2" s="2"/>
      <c r="F2" s="2"/>
      <c r="G2" s="2"/>
      <c r="H2" s="2"/>
      <c r="I2" s="2"/>
      <c r="J2" s="2"/>
      <c r="K2" s="2"/>
      <c r="L2" s="2"/>
      <c r="M2" s="2"/>
      <c r="N2" s="2"/>
      <c r="O2" s="2"/>
      <c r="P2" s="2"/>
      <c r="Q2" s="2"/>
      <c r="R2" s="2"/>
      <c r="S2" s="2"/>
      <c r="T2" s="2"/>
      <c r="U2" s="2"/>
      <c r="V2" s="2"/>
      <c r="W2" s="2"/>
    </row>
    <row r="3" spans="1:26" s="31" customFormat="1" ht="36.75" customHeight="1" thickBot="1" x14ac:dyDescent="0.3">
      <c r="A3" s="4"/>
      <c r="B3" s="4"/>
      <c r="C3" s="4"/>
      <c r="D3" s="4"/>
      <c r="E3" s="4"/>
      <c r="F3" s="4"/>
      <c r="G3" s="4"/>
      <c r="H3" s="4"/>
      <c r="I3" s="4"/>
      <c r="J3" s="4"/>
      <c r="K3" s="4"/>
      <c r="L3" s="4"/>
      <c r="M3" s="4"/>
      <c r="N3" s="4"/>
      <c r="O3" s="4"/>
      <c r="P3" s="4"/>
      <c r="Q3" s="4"/>
      <c r="R3" s="4"/>
      <c r="S3" s="4"/>
      <c r="T3" s="4"/>
      <c r="U3" s="4"/>
      <c r="V3" s="4"/>
      <c r="W3" s="4"/>
    </row>
    <row r="4" spans="1:26" s="168"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6" s="134" customFormat="1" ht="47.25" customHeight="1" thickBot="1" x14ac:dyDescent="0.25">
      <c r="A5" s="304" t="s">
        <v>193</v>
      </c>
      <c r="B5" s="306" t="s">
        <v>19</v>
      </c>
      <c r="C5" s="308" t="s">
        <v>76</v>
      </c>
      <c r="D5" s="308" t="s">
        <v>23</v>
      </c>
      <c r="E5" s="308" t="s">
        <v>24</v>
      </c>
      <c r="F5" s="308" t="s">
        <v>25</v>
      </c>
      <c r="G5" s="308" t="s">
        <v>77</v>
      </c>
      <c r="H5" s="308" t="s">
        <v>681</v>
      </c>
      <c r="I5" s="308" t="s">
        <v>79</v>
      </c>
      <c r="J5" s="308" t="s">
        <v>27</v>
      </c>
      <c r="K5" s="291" t="s">
        <v>28</v>
      </c>
      <c r="L5" s="291"/>
      <c r="M5" s="291"/>
      <c r="N5" s="291"/>
      <c r="O5" s="291" t="s">
        <v>29</v>
      </c>
      <c r="P5" s="291"/>
      <c r="Q5" s="291"/>
      <c r="R5" s="291"/>
      <c r="S5" s="291" t="s">
        <v>30</v>
      </c>
      <c r="T5" s="291"/>
      <c r="U5" s="291"/>
      <c r="V5" s="291"/>
      <c r="W5" s="291" t="s">
        <v>31</v>
      </c>
    </row>
    <row r="6" spans="1:26" s="11" customFormat="1" ht="41.25" customHeight="1" thickBot="1" x14ac:dyDescent="0.25">
      <c r="A6" s="304"/>
      <c r="B6" s="306"/>
      <c r="C6" s="308"/>
      <c r="D6" s="308"/>
      <c r="E6" s="308"/>
      <c r="F6" s="308"/>
      <c r="G6" s="308"/>
      <c r="H6" s="308"/>
      <c r="I6" s="308"/>
      <c r="J6" s="308"/>
      <c r="K6" s="135">
        <v>1</v>
      </c>
      <c r="L6" s="135">
        <v>2</v>
      </c>
      <c r="M6" s="135">
        <v>3</v>
      </c>
      <c r="N6" s="135">
        <v>4</v>
      </c>
      <c r="O6" s="135">
        <v>5</v>
      </c>
      <c r="P6" s="135">
        <v>6</v>
      </c>
      <c r="Q6" s="135">
        <v>7</v>
      </c>
      <c r="R6" s="135">
        <v>8</v>
      </c>
      <c r="S6" s="135">
        <v>9</v>
      </c>
      <c r="T6" s="135">
        <v>10</v>
      </c>
      <c r="U6" s="135">
        <v>11</v>
      </c>
      <c r="V6" s="135">
        <v>12</v>
      </c>
      <c r="W6" s="291"/>
    </row>
    <row r="7" spans="1:26" s="57" customFormat="1" ht="78" customHeight="1" thickBot="1" x14ac:dyDescent="0.3">
      <c r="A7" s="293" t="s">
        <v>177</v>
      </c>
      <c r="B7" s="293" t="s">
        <v>669</v>
      </c>
      <c r="C7" s="297" t="s">
        <v>670</v>
      </c>
      <c r="D7" s="293" t="s">
        <v>672</v>
      </c>
      <c r="E7" s="76" t="s">
        <v>682</v>
      </c>
      <c r="F7" s="293" t="s">
        <v>674</v>
      </c>
      <c r="G7" s="90" t="s">
        <v>683</v>
      </c>
      <c r="H7" s="136">
        <v>0.1</v>
      </c>
      <c r="I7" s="73" t="s">
        <v>684</v>
      </c>
      <c r="J7" s="90" t="s">
        <v>685</v>
      </c>
      <c r="K7" s="68">
        <v>1</v>
      </c>
      <c r="L7" s="68"/>
      <c r="M7" s="68"/>
      <c r="N7" s="68"/>
      <c r="O7" s="68"/>
      <c r="P7" s="68"/>
      <c r="Q7" s="68"/>
      <c r="R7" s="68"/>
      <c r="S7" s="68"/>
      <c r="T7" s="68"/>
      <c r="U7" s="68"/>
      <c r="V7" s="68"/>
      <c r="W7" s="137">
        <f>SUM(K7:V7)</f>
        <v>1</v>
      </c>
    </row>
    <row r="8" spans="1:26" s="57" customFormat="1" ht="45.75" thickBot="1" x14ac:dyDescent="0.3">
      <c r="A8" s="293"/>
      <c r="B8" s="293"/>
      <c r="C8" s="297"/>
      <c r="D8" s="293"/>
      <c r="E8" s="76" t="s">
        <v>686</v>
      </c>
      <c r="F8" s="293"/>
      <c r="G8" s="90" t="s">
        <v>687</v>
      </c>
      <c r="H8" s="136">
        <v>0.05</v>
      </c>
      <c r="I8" s="73" t="s">
        <v>684</v>
      </c>
      <c r="J8" s="90" t="s">
        <v>688</v>
      </c>
      <c r="K8" s="68"/>
      <c r="L8" s="68"/>
      <c r="M8" s="68">
        <v>0.25</v>
      </c>
      <c r="N8" s="68"/>
      <c r="O8" s="68"/>
      <c r="P8" s="68">
        <v>0.25</v>
      </c>
      <c r="Q8" s="68"/>
      <c r="R8" s="68"/>
      <c r="S8" s="68">
        <v>0.25</v>
      </c>
      <c r="T8" s="68"/>
      <c r="U8" s="68"/>
      <c r="V8" s="68">
        <v>0.25</v>
      </c>
      <c r="W8" s="137">
        <f t="shared" ref="W8:W27" si="0">SUM(K8:V8)</f>
        <v>1</v>
      </c>
    </row>
    <row r="9" spans="1:26" s="57" customFormat="1" ht="59.25" customHeight="1" thickBot="1" x14ac:dyDescent="0.3">
      <c r="A9" s="293"/>
      <c r="B9" s="293"/>
      <c r="C9" s="297"/>
      <c r="D9" s="293"/>
      <c r="E9" s="76" t="s">
        <v>689</v>
      </c>
      <c r="F9" s="293"/>
      <c r="G9" s="90" t="s">
        <v>690</v>
      </c>
      <c r="H9" s="136">
        <v>0.05</v>
      </c>
      <c r="I9" s="73" t="s">
        <v>691</v>
      </c>
      <c r="J9" s="90" t="s">
        <v>692</v>
      </c>
      <c r="K9" s="68">
        <v>8.3333333333333343E-2</v>
      </c>
      <c r="L9" s="68">
        <v>8.3333333333333343E-2</v>
      </c>
      <c r="M9" s="68">
        <v>8.3333333333333343E-2</v>
      </c>
      <c r="N9" s="68">
        <v>8.3333333333333343E-2</v>
      </c>
      <c r="O9" s="68">
        <v>8.3333333333333343E-2</v>
      </c>
      <c r="P9" s="68">
        <v>8.3333333333333343E-2</v>
      </c>
      <c r="Q9" s="68">
        <v>8.3333333333333343E-2</v>
      </c>
      <c r="R9" s="68">
        <v>8.3333333333333343E-2</v>
      </c>
      <c r="S9" s="68">
        <v>8.3333333333333343E-2</v>
      </c>
      <c r="T9" s="68">
        <v>8.3333333333333343E-2</v>
      </c>
      <c r="U9" s="68">
        <v>8.3333333333333343E-2</v>
      </c>
      <c r="V9" s="68">
        <v>8.3333333333333343E-2</v>
      </c>
      <c r="W9" s="137">
        <f t="shared" si="0"/>
        <v>1.0000000000000002</v>
      </c>
    </row>
    <row r="10" spans="1:26" s="57" customFormat="1" ht="45.75" thickBot="1" x14ac:dyDescent="0.3">
      <c r="A10" s="293"/>
      <c r="B10" s="293"/>
      <c r="C10" s="297"/>
      <c r="D10" s="293"/>
      <c r="E10" s="76" t="s">
        <v>693</v>
      </c>
      <c r="F10" s="293"/>
      <c r="G10" s="90" t="s">
        <v>694</v>
      </c>
      <c r="H10" s="136">
        <v>0.05</v>
      </c>
      <c r="I10" s="73" t="s">
        <v>695</v>
      </c>
      <c r="J10" s="90" t="s">
        <v>696</v>
      </c>
      <c r="K10" s="68">
        <v>8.3333333333333343E-2</v>
      </c>
      <c r="L10" s="68">
        <v>8.3333333333333343E-2</v>
      </c>
      <c r="M10" s="68">
        <v>8.3333333333333343E-2</v>
      </c>
      <c r="N10" s="68">
        <v>8.3333333333333343E-2</v>
      </c>
      <c r="O10" s="68">
        <v>8.3333333333333343E-2</v>
      </c>
      <c r="P10" s="68">
        <v>8.3333333333333343E-2</v>
      </c>
      <c r="Q10" s="68">
        <v>8.3333333333333343E-2</v>
      </c>
      <c r="R10" s="68">
        <v>8.3333333333333343E-2</v>
      </c>
      <c r="S10" s="68">
        <v>8.3333333333333343E-2</v>
      </c>
      <c r="T10" s="68">
        <v>8.3333333333333343E-2</v>
      </c>
      <c r="U10" s="68">
        <v>8.3333333333333343E-2</v>
      </c>
      <c r="V10" s="68">
        <v>8.3333333333333343E-2</v>
      </c>
      <c r="W10" s="137">
        <f t="shared" si="0"/>
        <v>1.0000000000000002</v>
      </c>
    </row>
    <row r="11" spans="1:26" s="57" customFormat="1" ht="51" customHeight="1" thickBot="1" x14ac:dyDescent="0.3">
      <c r="A11" s="293"/>
      <c r="B11" s="293"/>
      <c r="C11" s="297"/>
      <c r="D11" s="293"/>
      <c r="E11" s="76" t="s">
        <v>697</v>
      </c>
      <c r="F11" s="293"/>
      <c r="G11" s="90" t="s">
        <v>698</v>
      </c>
      <c r="H11" s="136">
        <v>0.05</v>
      </c>
      <c r="I11" s="73" t="s">
        <v>699</v>
      </c>
      <c r="J11" s="90" t="s">
        <v>696</v>
      </c>
      <c r="K11" s="68">
        <v>1</v>
      </c>
      <c r="L11" s="68"/>
      <c r="M11" s="68"/>
      <c r="N11" s="68"/>
      <c r="O11" s="68"/>
      <c r="P11" s="68"/>
      <c r="Q11" s="68"/>
      <c r="R11" s="68"/>
      <c r="S11" s="68"/>
      <c r="T11" s="68"/>
      <c r="U11" s="68"/>
      <c r="V11" s="68"/>
      <c r="W11" s="137">
        <f t="shared" si="0"/>
        <v>1</v>
      </c>
    </row>
    <row r="12" spans="1:26" s="57" customFormat="1" ht="71.25" customHeight="1" thickBot="1" x14ac:dyDescent="0.3">
      <c r="A12" s="293"/>
      <c r="B12" s="293"/>
      <c r="C12" s="297"/>
      <c r="D12" s="293"/>
      <c r="E12" s="76" t="s">
        <v>700</v>
      </c>
      <c r="F12" s="293"/>
      <c r="G12" s="90" t="s">
        <v>701</v>
      </c>
      <c r="H12" s="136">
        <v>0.05</v>
      </c>
      <c r="I12" s="73" t="s">
        <v>702</v>
      </c>
      <c r="J12" s="90" t="s">
        <v>703</v>
      </c>
      <c r="K12" s="68">
        <v>8.3333333333333343E-2</v>
      </c>
      <c r="L12" s="68">
        <v>8.3333333333333343E-2</v>
      </c>
      <c r="M12" s="68">
        <v>8.3333333333333343E-2</v>
      </c>
      <c r="N12" s="68">
        <v>8.3333333333333343E-2</v>
      </c>
      <c r="O12" s="68">
        <v>8.3333333333333343E-2</v>
      </c>
      <c r="P12" s="68">
        <v>8.3333333333333343E-2</v>
      </c>
      <c r="Q12" s="68">
        <v>8.3333333333333343E-2</v>
      </c>
      <c r="R12" s="68">
        <v>8.3333333333333343E-2</v>
      </c>
      <c r="S12" s="68">
        <v>8.3333333333333343E-2</v>
      </c>
      <c r="T12" s="68">
        <v>8.3333333333333343E-2</v>
      </c>
      <c r="U12" s="68">
        <v>8.3333333333333343E-2</v>
      </c>
      <c r="V12" s="68">
        <v>8.3333333333333343E-2</v>
      </c>
      <c r="W12" s="137">
        <f t="shared" si="0"/>
        <v>1.0000000000000002</v>
      </c>
    </row>
    <row r="13" spans="1:26" s="57" customFormat="1" ht="30.75" thickBot="1" x14ac:dyDescent="0.3">
      <c r="A13" s="293"/>
      <c r="B13" s="293"/>
      <c r="C13" s="297"/>
      <c r="D13" s="293"/>
      <c r="E13" s="76" t="s">
        <v>704</v>
      </c>
      <c r="F13" s="293"/>
      <c r="G13" s="90" t="s">
        <v>705</v>
      </c>
      <c r="H13" s="136">
        <v>0.05</v>
      </c>
      <c r="I13" s="73" t="s">
        <v>706</v>
      </c>
      <c r="J13" s="90" t="s">
        <v>707</v>
      </c>
      <c r="K13" s="68">
        <v>8.3333333333333343E-2</v>
      </c>
      <c r="L13" s="68">
        <v>8.3333333333333343E-2</v>
      </c>
      <c r="M13" s="68">
        <v>8.3333333333333343E-2</v>
      </c>
      <c r="N13" s="68">
        <v>8.3333333333333343E-2</v>
      </c>
      <c r="O13" s="68">
        <v>8.3333333333333343E-2</v>
      </c>
      <c r="P13" s="68">
        <v>8.3333333333333343E-2</v>
      </c>
      <c r="Q13" s="68">
        <v>8.3333333333333343E-2</v>
      </c>
      <c r="R13" s="68">
        <v>8.3333333333333343E-2</v>
      </c>
      <c r="S13" s="68">
        <v>8.3333333333333343E-2</v>
      </c>
      <c r="T13" s="68">
        <v>8.3333333333333343E-2</v>
      </c>
      <c r="U13" s="68">
        <v>8.3333333333333343E-2</v>
      </c>
      <c r="V13" s="68">
        <v>8.3333333333333343E-2</v>
      </c>
      <c r="W13" s="137">
        <f t="shared" si="0"/>
        <v>1.0000000000000002</v>
      </c>
    </row>
    <row r="14" spans="1:26" s="57" customFormat="1" ht="45.75" thickBot="1" x14ac:dyDescent="0.3">
      <c r="A14" s="293"/>
      <c r="B14" s="293"/>
      <c r="C14" s="297"/>
      <c r="D14" s="293"/>
      <c r="E14" s="76" t="s">
        <v>708</v>
      </c>
      <c r="F14" s="293"/>
      <c r="G14" s="90" t="s">
        <v>709</v>
      </c>
      <c r="H14" s="136">
        <v>0.05</v>
      </c>
      <c r="I14" s="73" t="s">
        <v>706</v>
      </c>
      <c r="J14" s="90" t="s">
        <v>707</v>
      </c>
      <c r="K14" s="68">
        <v>8.3333333333333343E-2</v>
      </c>
      <c r="L14" s="68">
        <v>8.3333333333333343E-2</v>
      </c>
      <c r="M14" s="68">
        <v>8.3333333333333343E-2</v>
      </c>
      <c r="N14" s="68">
        <v>8.3333333333333343E-2</v>
      </c>
      <c r="O14" s="68">
        <v>8.3333333333333343E-2</v>
      </c>
      <c r="P14" s="68">
        <v>8.3333333333333343E-2</v>
      </c>
      <c r="Q14" s="68">
        <v>8.3333333333333343E-2</v>
      </c>
      <c r="R14" s="68">
        <v>8.3333333333333343E-2</v>
      </c>
      <c r="S14" s="68">
        <v>8.3333333333333343E-2</v>
      </c>
      <c r="T14" s="68">
        <v>8.3333333333333343E-2</v>
      </c>
      <c r="U14" s="68">
        <v>8.3333333333333343E-2</v>
      </c>
      <c r="V14" s="68">
        <v>8.3333333333333343E-2</v>
      </c>
      <c r="W14" s="137">
        <f t="shared" si="0"/>
        <v>1.0000000000000002</v>
      </c>
    </row>
    <row r="15" spans="1:26" s="57" customFormat="1" ht="60" customHeight="1" thickBot="1" x14ac:dyDescent="0.3">
      <c r="A15" s="293"/>
      <c r="B15" s="293"/>
      <c r="C15" s="297"/>
      <c r="D15" s="293"/>
      <c r="E15" s="76" t="s">
        <v>710</v>
      </c>
      <c r="F15" s="293"/>
      <c r="G15" s="90" t="s">
        <v>711</v>
      </c>
      <c r="H15" s="136">
        <v>0.05</v>
      </c>
      <c r="I15" s="73" t="s">
        <v>706</v>
      </c>
      <c r="J15" s="90" t="s">
        <v>707</v>
      </c>
      <c r="K15" s="68">
        <v>8.3333333333333343E-2</v>
      </c>
      <c r="L15" s="68">
        <v>8.3333333333333343E-2</v>
      </c>
      <c r="M15" s="68">
        <v>8.3333333333333343E-2</v>
      </c>
      <c r="N15" s="68">
        <v>8.3333333333333343E-2</v>
      </c>
      <c r="O15" s="68">
        <v>8.3333333333333343E-2</v>
      </c>
      <c r="P15" s="68">
        <v>8.3333333333333343E-2</v>
      </c>
      <c r="Q15" s="68">
        <v>8.3333333333333343E-2</v>
      </c>
      <c r="R15" s="68">
        <v>8.3333333333333343E-2</v>
      </c>
      <c r="S15" s="68">
        <v>8.3333333333333343E-2</v>
      </c>
      <c r="T15" s="68">
        <v>8.3333333333333343E-2</v>
      </c>
      <c r="U15" s="68">
        <v>8.3333333333333343E-2</v>
      </c>
      <c r="V15" s="68">
        <v>8.3333333333333343E-2</v>
      </c>
      <c r="W15" s="137">
        <f t="shared" si="0"/>
        <v>1.0000000000000002</v>
      </c>
    </row>
    <row r="16" spans="1:26" s="57" customFormat="1" ht="43.5" customHeight="1" thickBot="1" x14ac:dyDescent="0.3">
      <c r="A16" s="293"/>
      <c r="B16" s="293"/>
      <c r="C16" s="297"/>
      <c r="D16" s="293"/>
      <c r="E16" s="76" t="s">
        <v>712</v>
      </c>
      <c r="F16" s="293"/>
      <c r="G16" s="90" t="s">
        <v>713</v>
      </c>
      <c r="H16" s="136">
        <v>0.05</v>
      </c>
      <c r="I16" s="73" t="s">
        <v>714</v>
      </c>
      <c r="J16" s="90"/>
      <c r="K16" s="68">
        <v>8.3333333333333343E-2</v>
      </c>
      <c r="L16" s="68">
        <v>8.3333333333333343E-2</v>
      </c>
      <c r="M16" s="68">
        <v>8.3333333333333343E-2</v>
      </c>
      <c r="N16" s="68">
        <v>8.3333333333333343E-2</v>
      </c>
      <c r="O16" s="68">
        <v>8.3333333333333343E-2</v>
      </c>
      <c r="P16" s="68">
        <v>8.3333333333333343E-2</v>
      </c>
      <c r="Q16" s="68">
        <v>8.3333333333333343E-2</v>
      </c>
      <c r="R16" s="68">
        <v>8.3333333333333343E-2</v>
      </c>
      <c r="S16" s="68">
        <v>8.3333333333333343E-2</v>
      </c>
      <c r="T16" s="68">
        <v>8.3333333333333343E-2</v>
      </c>
      <c r="U16" s="68">
        <v>8.3333333333333343E-2</v>
      </c>
      <c r="V16" s="68">
        <v>8.3333333333333343E-2</v>
      </c>
      <c r="W16" s="137">
        <f t="shared" si="0"/>
        <v>1.0000000000000002</v>
      </c>
    </row>
    <row r="17" spans="1:23" s="57" customFormat="1" ht="50.1" customHeight="1" thickBot="1" x14ac:dyDescent="0.3">
      <c r="A17" s="293"/>
      <c r="B17" s="293"/>
      <c r="C17" s="297"/>
      <c r="D17" s="293"/>
      <c r="E17" s="76" t="s">
        <v>715</v>
      </c>
      <c r="F17" s="293"/>
      <c r="G17" s="90" t="s">
        <v>716</v>
      </c>
      <c r="H17" s="136">
        <v>0.05</v>
      </c>
      <c r="I17" s="73" t="s">
        <v>717</v>
      </c>
      <c r="J17" s="90" t="s">
        <v>718</v>
      </c>
      <c r="K17" s="68">
        <v>8.3333333333333343E-2</v>
      </c>
      <c r="L17" s="68">
        <v>8.3333333333333343E-2</v>
      </c>
      <c r="M17" s="68">
        <v>8.3333333333333343E-2</v>
      </c>
      <c r="N17" s="68">
        <v>8.3333333333333343E-2</v>
      </c>
      <c r="O17" s="68">
        <v>8.3333333333333343E-2</v>
      </c>
      <c r="P17" s="68">
        <v>8.3333333333333343E-2</v>
      </c>
      <c r="Q17" s="68">
        <v>8.3333333333333343E-2</v>
      </c>
      <c r="R17" s="68">
        <v>8.3333333333333343E-2</v>
      </c>
      <c r="S17" s="68">
        <v>8.3333333333333343E-2</v>
      </c>
      <c r="T17" s="68">
        <v>8.3333333333333343E-2</v>
      </c>
      <c r="U17" s="68">
        <v>8.3333333333333343E-2</v>
      </c>
      <c r="V17" s="68">
        <v>8.3333333333333343E-2</v>
      </c>
      <c r="W17" s="137">
        <f t="shared" si="0"/>
        <v>1.0000000000000002</v>
      </c>
    </row>
    <row r="18" spans="1:23" s="57" customFormat="1" ht="51.75" customHeight="1" thickBot="1" x14ac:dyDescent="0.3">
      <c r="A18" s="293"/>
      <c r="B18" s="293"/>
      <c r="C18" s="297"/>
      <c r="D18" s="293"/>
      <c r="E18" s="76" t="s">
        <v>719</v>
      </c>
      <c r="F18" s="293"/>
      <c r="G18" s="90" t="s">
        <v>720</v>
      </c>
      <c r="H18" s="136">
        <v>0.05</v>
      </c>
      <c r="I18" s="73" t="s">
        <v>717</v>
      </c>
      <c r="J18" s="90" t="s">
        <v>721</v>
      </c>
      <c r="K18" s="68"/>
      <c r="L18" s="68"/>
      <c r="M18" s="68"/>
      <c r="N18" s="68"/>
      <c r="O18" s="68">
        <v>0.5</v>
      </c>
      <c r="P18" s="68"/>
      <c r="Q18" s="68"/>
      <c r="R18" s="68">
        <v>0.5</v>
      </c>
      <c r="S18" s="68"/>
      <c r="T18" s="68"/>
      <c r="U18" s="68"/>
      <c r="V18" s="68"/>
      <c r="W18" s="137">
        <f t="shared" si="0"/>
        <v>1</v>
      </c>
    </row>
    <row r="19" spans="1:23" s="57" customFormat="1" ht="68.25" customHeight="1" thickBot="1" x14ac:dyDescent="0.3">
      <c r="A19" s="293"/>
      <c r="B19" s="293"/>
      <c r="C19" s="297"/>
      <c r="D19" s="293"/>
      <c r="E19" s="76" t="s">
        <v>722</v>
      </c>
      <c r="F19" s="293"/>
      <c r="G19" s="90" t="s">
        <v>723</v>
      </c>
      <c r="H19" s="136">
        <v>0.1</v>
      </c>
      <c r="I19" s="73" t="s">
        <v>724</v>
      </c>
      <c r="J19" s="90" t="s">
        <v>725</v>
      </c>
      <c r="K19" s="68"/>
      <c r="L19" s="68">
        <v>0.25</v>
      </c>
      <c r="M19" s="68"/>
      <c r="N19" s="68">
        <v>0.25</v>
      </c>
      <c r="O19" s="68"/>
      <c r="P19" s="68"/>
      <c r="Q19" s="68">
        <v>0.25</v>
      </c>
      <c r="R19" s="68"/>
      <c r="S19" s="68"/>
      <c r="T19" s="68">
        <v>0.25</v>
      </c>
      <c r="U19" s="68"/>
      <c r="V19" s="68"/>
      <c r="W19" s="137">
        <f t="shared" si="0"/>
        <v>1</v>
      </c>
    </row>
    <row r="20" spans="1:23" s="57" customFormat="1" ht="43.5" customHeight="1" thickBot="1" x14ac:dyDescent="0.3">
      <c r="A20" s="293"/>
      <c r="B20" s="293"/>
      <c r="C20" s="297"/>
      <c r="D20" s="293"/>
      <c r="E20" s="76" t="s">
        <v>726</v>
      </c>
      <c r="F20" s="293"/>
      <c r="G20" s="90" t="s">
        <v>727</v>
      </c>
      <c r="H20" s="136">
        <v>0.05</v>
      </c>
      <c r="I20" s="73" t="s">
        <v>728</v>
      </c>
      <c r="J20" s="90" t="s">
        <v>703</v>
      </c>
      <c r="K20" s="68">
        <v>8.3333333333333343E-2</v>
      </c>
      <c r="L20" s="68">
        <v>8.3333333333333343E-2</v>
      </c>
      <c r="M20" s="68">
        <v>8.3333333333333343E-2</v>
      </c>
      <c r="N20" s="68">
        <v>8.3333333333333343E-2</v>
      </c>
      <c r="O20" s="68">
        <v>8.3333333333333343E-2</v>
      </c>
      <c r="P20" s="68">
        <v>8.3333333333333343E-2</v>
      </c>
      <c r="Q20" s="68">
        <v>8.3333333333333343E-2</v>
      </c>
      <c r="R20" s="68">
        <v>8.3333333333333343E-2</v>
      </c>
      <c r="S20" s="68">
        <v>8.3333333333333343E-2</v>
      </c>
      <c r="T20" s="68">
        <v>8.3333333333333343E-2</v>
      </c>
      <c r="U20" s="68">
        <v>8.3333333333333343E-2</v>
      </c>
      <c r="V20" s="68">
        <v>8.3333333333333343E-2</v>
      </c>
      <c r="W20" s="137">
        <f t="shared" si="0"/>
        <v>1.0000000000000002</v>
      </c>
    </row>
    <row r="21" spans="1:23" s="57" customFormat="1" ht="43.5" customHeight="1" thickBot="1" x14ac:dyDescent="0.3">
      <c r="A21" s="293"/>
      <c r="B21" s="293"/>
      <c r="C21" s="297"/>
      <c r="D21" s="293"/>
      <c r="E21" s="76" t="s">
        <v>729</v>
      </c>
      <c r="F21" s="293"/>
      <c r="G21" s="90" t="s">
        <v>730</v>
      </c>
      <c r="H21" s="136">
        <v>0.05</v>
      </c>
      <c r="I21" s="73" t="s">
        <v>731</v>
      </c>
      <c r="J21" s="90" t="s">
        <v>732</v>
      </c>
      <c r="K21" s="68">
        <v>8.3333333333333343E-2</v>
      </c>
      <c r="L21" s="68">
        <v>8.3333333333333343E-2</v>
      </c>
      <c r="M21" s="68">
        <v>8.3333333333333343E-2</v>
      </c>
      <c r="N21" s="68">
        <v>8.3333333333333343E-2</v>
      </c>
      <c r="O21" s="68">
        <v>8.3333333333333343E-2</v>
      </c>
      <c r="P21" s="68">
        <v>8.3333333333333343E-2</v>
      </c>
      <c r="Q21" s="68">
        <v>8.3333333333333343E-2</v>
      </c>
      <c r="R21" s="68">
        <v>8.3333333333333343E-2</v>
      </c>
      <c r="S21" s="68">
        <v>8.3333333333333343E-2</v>
      </c>
      <c r="T21" s="68">
        <v>8.3333333333333343E-2</v>
      </c>
      <c r="U21" s="68">
        <v>8.3333333333333343E-2</v>
      </c>
      <c r="V21" s="68">
        <v>8.3333333333333343E-2</v>
      </c>
      <c r="W21" s="137">
        <f t="shared" si="0"/>
        <v>1.0000000000000002</v>
      </c>
    </row>
    <row r="22" spans="1:23" s="57" customFormat="1" ht="43.5" customHeight="1" thickBot="1" x14ac:dyDescent="0.3">
      <c r="A22" s="293"/>
      <c r="B22" s="293"/>
      <c r="C22" s="297"/>
      <c r="D22" s="293"/>
      <c r="E22" s="76" t="s">
        <v>733</v>
      </c>
      <c r="F22" s="293"/>
      <c r="G22" s="90" t="s">
        <v>734</v>
      </c>
      <c r="H22" s="136">
        <v>0.05</v>
      </c>
      <c r="I22" s="73" t="s">
        <v>731</v>
      </c>
      <c r="J22" s="90" t="s">
        <v>735</v>
      </c>
      <c r="K22" s="68">
        <v>8.3333333333333343E-2</v>
      </c>
      <c r="L22" s="68">
        <v>8.3333333333333343E-2</v>
      </c>
      <c r="M22" s="68">
        <v>8.3333333333333343E-2</v>
      </c>
      <c r="N22" s="68">
        <v>8.3333333333333343E-2</v>
      </c>
      <c r="O22" s="68">
        <v>8.3333333333333343E-2</v>
      </c>
      <c r="P22" s="68">
        <v>8.3333333333333343E-2</v>
      </c>
      <c r="Q22" s="68">
        <v>8.3333333333333343E-2</v>
      </c>
      <c r="R22" s="68">
        <v>8.3333333333333343E-2</v>
      </c>
      <c r="S22" s="68">
        <v>8.3333333333333343E-2</v>
      </c>
      <c r="T22" s="68">
        <v>8.3333333333333343E-2</v>
      </c>
      <c r="U22" s="68">
        <v>8.3333333333333343E-2</v>
      </c>
      <c r="V22" s="68">
        <v>8.3333333333333343E-2</v>
      </c>
      <c r="W22" s="137">
        <f t="shared" si="0"/>
        <v>1.0000000000000002</v>
      </c>
    </row>
    <row r="23" spans="1:23" s="57" customFormat="1" ht="46.5" customHeight="1" thickBot="1" x14ac:dyDescent="0.3">
      <c r="A23" s="293"/>
      <c r="B23" s="293"/>
      <c r="C23" s="297"/>
      <c r="D23" s="293"/>
      <c r="E23" s="76" t="s">
        <v>736</v>
      </c>
      <c r="F23" s="293"/>
      <c r="G23" s="90" t="s">
        <v>737</v>
      </c>
      <c r="H23" s="136">
        <v>0.05</v>
      </c>
      <c r="I23" s="73" t="s">
        <v>731</v>
      </c>
      <c r="J23" s="90" t="s">
        <v>738</v>
      </c>
      <c r="K23" s="68">
        <v>8.3333333333333343E-2</v>
      </c>
      <c r="L23" s="68">
        <v>8.3333333333333343E-2</v>
      </c>
      <c r="M23" s="68">
        <v>8.3333333333333343E-2</v>
      </c>
      <c r="N23" s="68">
        <v>8.3333333333333343E-2</v>
      </c>
      <c r="O23" s="68">
        <v>8.3333333333333343E-2</v>
      </c>
      <c r="P23" s="68">
        <v>8.3333333333333343E-2</v>
      </c>
      <c r="Q23" s="68">
        <v>8.3333333333333343E-2</v>
      </c>
      <c r="R23" s="68">
        <v>8.3333333333333343E-2</v>
      </c>
      <c r="S23" s="68">
        <v>8.3333333333333343E-2</v>
      </c>
      <c r="T23" s="68">
        <v>8.3333333333333343E-2</v>
      </c>
      <c r="U23" s="68">
        <v>8.3333333333333343E-2</v>
      </c>
      <c r="V23" s="68">
        <v>8.3333333333333343E-2</v>
      </c>
      <c r="W23" s="137">
        <f t="shared" si="0"/>
        <v>1.0000000000000002</v>
      </c>
    </row>
    <row r="24" spans="1:23" s="57" customFormat="1" ht="84" customHeight="1" thickBot="1" x14ac:dyDescent="0.3">
      <c r="A24" s="293"/>
      <c r="B24" s="293"/>
      <c r="C24" s="297"/>
      <c r="D24" s="293"/>
      <c r="E24" s="76" t="s">
        <v>739</v>
      </c>
      <c r="F24" s="293"/>
      <c r="G24" s="90" t="s">
        <v>740</v>
      </c>
      <c r="H24" s="136">
        <v>0.05</v>
      </c>
      <c r="I24" s="73" t="s">
        <v>731</v>
      </c>
      <c r="J24" s="90" t="s">
        <v>741</v>
      </c>
      <c r="K24" s="68">
        <v>8.3333333333333343E-2</v>
      </c>
      <c r="L24" s="68">
        <v>8.3333333333333343E-2</v>
      </c>
      <c r="M24" s="68">
        <v>8.3333333333333343E-2</v>
      </c>
      <c r="N24" s="68">
        <v>8.3333333333333343E-2</v>
      </c>
      <c r="O24" s="68">
        <v>8.3333333333333343E-2</v>
      </c>
      <c r="P24" s="68">
        <v>8.3333333333333343E-2</v>
      </c>
      <c r="Q24" s="68">
        <v>8.3333333333333343E-2</v>
      </c>
      <c r="R24" s="68">
        <v>8.3333333333333343E-2</v>
      </c>
      <c r="S24" s="68">
        <v>8.3333333333333343E-2</v>
      </c>
      <c r="T24" s="68">
        <v>8.3333333333333343E-2</v>
      </c>
      <c r="U24" s="68">
        <v>8.3333333333333343E-2</v>
      </c>
      <c r="V24" s="68">
        <v>8.3333333333333343E-2</v>
      </c>
      <c r="W24" s="137">
        <f t="shared" si="0"/>
        <v>1.0000000000000002</v>
      </c>
    </row>
    <row r="25" spans="1:23" s="57" customFormat="1" ht="64.5" customHeight="1" thickBot="1" x14ac:dyDescent="0.3">
      <c r="A25" s="293" t="s">
        <v>164</v>
      </c>
      <c r="B25" s="293" t="s">
        <v>55</v>
      </c>
      <c r="C25" s="293" t="s">
        <v>527</v>
      </c>
      <c r="D25" s="297" t="s">
        <v>742</v>
      </c>
      <c r="E25" s="76" t="s">
        <v>743</v>
      </c>
      <c r="F25" s="293" t="s">
        <v>679</v>
      </c>
      <c r="G25" s="90" t="s">
        <v>744</v>
      </c>
      <c r="H25" s="68">
        <v>0.33329999999999999</v>
      </c>
      <c r="I25" s="73" t="s">
        <v>745</v>
      </c>
      <c r="J25" s="90" t="s">
        <v>746</v>
      </c>
      <c r="K25" s="68"/>
      <c r="L25" s="68"/>
      <c r="M25" s="68"/>
      <c r="N25" s="68"/>
      <c r="O25" s="68"/>
      <c r="P25" s="68"/>
      <c r="Q25" s="68">
        <v>1</v>
      </c>
      <c r="R25" s="68"/>
      <c r="S25" s="68"/>
      <c r="T25" s="68"/>
      <c r="U25" s="68"/>
      <c r="V25" s="68"/>
      <c r="W25" s="137">
        <f t="shared" si="0"/>
        <v>1</v>
      </c>
    </row>
    <row r="26" spans="1:23" s="57" customFormat="1" ht="81" customHeight="1" thickBot="1" x14ac:dyDescent="0.3">
      <c r="A26" s="293"/>
      <c r="B26" s="293"/>
      <c r="C26" s="293"/>
      <c r="D26" s="297"/>
      <c r="E26" s="76" t="s">
        <v>747</v>
      </c>
      <c r="F26" s="293"/>
      <c r="G26" s="90" t="s">
        <v>748</v>
      </c>
      <c r="H26" s="68">
        <v>0.33329999999999999</v>
      </c>
      <c r="I26" s="73" t="s">
        <v>691</v>
      </c>
      <c r="J26" s="90" t="s">
        <v>531</v>
      </c>
      <c r="K26" s="68"/>
      <c r="L26" s="68"/>
      <c r="M26" s="68"/>
      <c r="N26" s="68"/>
      <c r="O26" s="68"/>
      <c r="P26" s="68"/>
      <c r="Q26" s="68"/>
      <c r="R26" s="68"/>
      <c r="S26" s="68">
        <v>1</v>
      </c>
      <c r="T26" s="68"/>
      <c r="U26" s="68"/>
      <c r="V26" s="68"/>
      <c r="W26" s="137">
        <f t="shared" si="0"/>
        <v>1</v>
      </c>
    </row>
    <row r="27" spans="1:23" s="57" customFormat="1" ht="50.1" customHeight="1" thickBot="1" x14ac:dyDescent="0.3">
      <c r="A27" s="293"/>
      <c r="B27" s="293"/>
      <c r="C27" s="293"/>
      <c r="D27" s="297"/>
      <c r="E27" s="76" t="s">
        <v>749</v>
      </c>
      <c r="F27" s="293"/>
      <c r="G27" s="90" t="s">
        <v>533</v>
      </c>
      <c r="H27" s="68">
        <v>0.33329999999999999</v>
      </c>
      <c r="I27" s="73" t="s">
        <v>691</v>
      </c>
      <c r="J27" s="90" t="s">
        <v>534</v>
      </c>
      <c r="K27" s="68"/>
      <c r="L27" s="68"/>
      <c r="M27" s="68"/>
      <c r="N27" s="68"/>
      <c r="O27" s="68"/>
      <c r="P27" s="68"/>
      <c r="Q27" s="68"/>
      <c r="R27" s="68"/>
      <c r="S27" s="68"/>
      <c r="T27" s="68"/>
      <c r="U27" s="68">
        <v>1</v>
      </c>
      <c r="V27" s="68"/>
      <c r="W27" s="137">
        <f t="shared" si="0"/>
        <v>1</v>
      </c>
    </row>
  </sheetData>
  <sheetProtection formatCells="0" selectLockedCells="1" selectUnlockedCells="1"/>
  <mergeCells count="27">
    <mergeCell ref="W5:W6"/>
    <mergeCell ref="H5:H6"/>
    <mergeCell ref="I5:I6"/>
    <mergeCell ref="J5:J6"/>
    <mergeCell ref="K5:N5"/>
    <mergeCell ref="O5:R5"/>
    <mergeCell ref="C5:C6"/>
    <mergeCell ref="D5:D6"/>
    <mergeCell ref="E5:E6"/>
    <mergeCell ref="F5:F6"/>
    <mergeCell ref="G5:G6"/>
    <mergeCell ref="A1:Z1"/>
    <mergeCell ref="S5:V5"/>
    <mergeCell ref="A25:A27"/>
    <mergeCell ref="B25:B27"/>
    <mergeCell ref="C25:C27"/>
    <mergeCell ref="D25:D27"/>
    <mergeCell ref="F25:F27"/>
    <mergeCell ref="A7:A24"/>
    <mergeCell ref="B7:B24"/>
    <mergeCell ref="C7:C24"/>
    <mergeCell ref="D7:D24"/>
    <mergeCell ref="F7:F24"/>
    <mergeCell ref="A4:B4"/>
    <mergeCell ref="C4:W4"/>
    <mergeCell ref="A5:A6"/>
    <mergeCell ref="B5:B6"/>
  </mergeCells>
  <phoneticPr fontId="38" type="noConversion"/>
  <conditionalFormatting sqref="K7:V27">
    <cfRule type="colorScale" priority="1">
      <colorScale>
        <cfvo type="min"/>
        <cfvo type="max"/>
        <color theme="0" tint="-0.14999847407452621"/>
        <color theme="0" tint="-0.14999847407452621"/>
      </colorScale>
    </cfRule>
  </conditionalFormatting>
  <conditionalFormatting sqref="W7:W27">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7"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9B08559-8C44-4D21-9AC3-FBABC818FFA1}">
          <x14:formula1>
            <xm:f>'Listas '!$D$2:$D$11</xm:f>
          </x14:formula1>
          <xm:sqref>A7:A27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899B-D166-48F7-B19B-10C024171145}">
  <sheetPr>
    <tabColor theme="8"/>
    <pageSetUpPr fitToPage="1"/>
  </sheetPr>
  <dimension ref="A1:AB34"/>
  <sheetViews>
    <sheetView tabSelected="1" view="pageBreakPreview" zoomScale="44" zoomScaleNormal="73" zoomScaleSheetLayoutView="44" workbookViewId="0">
      <selection sqref="A1:AB1"/>
    </sheetView>
  </sheetViews>
  <sheetFormatPr baseColWidth="10" defaultColWidth="11.42578125" defaultRowHeight="14.25" x14ac:dyDescent="0.2"/>
  <cols>
    <col min="1" max="3" width="40.7109375" style="5" customWidth="1"/>
    <col min="4" max="4" width="33" style="5" customWidth="1"/>
    <col min="5" max="6" width="40.7109375" style="5" customWidth="1"/>
    <col min="7" max="7" width="57" style="5" customWidth="1"/>
    <col min="8" max="8" width="21.7109375" style="5" customWidth="1"/>
    <col min="9" max="9" width="29" style="5" customWidth="1"/>
    <col min="10" max="10" width="25" style="5" customWidth="1"/>
    <col min="11" max="11" width="23" style="5" customWidth="1"/>
    <col min="12" max="12" width="10.5703125" style="5" customWidth="1"/>
    <col min="13" max="13" width="60.5703125" style="5" customWidth="1"/>
    <col min="14" max="14" width="20.7109375" style="5" customWidth="1"/>
    <col min="15" max="15" width="54.85546875" style="5" customWidth="1"/>
    <col min="16" max="27" width="8.7109375" style="5" customWidth="1"/>
    <col min="28" max="28" width="10.140625" style="5" customWidth="1"/>
    <col min="29" max="16384" width="11.42578125" style="5"/>
  </cols>
  <sheetData>
    <row r="1" spans="1:28" s="1" customFormat="1" ht="101.25" customHeight="1" x14ac:dyDescent="0.25">
      <c r="A1" s="269" t="s">
        <v>10</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16.5" customHeight="1" x14ac:dyDescent="0.25">
      <c r="B2" s="2"/>
      <c r="C2" s="2"/>
      <c r="D2" s="2"/>
      <c r="E2" s="2"/>
      <c r="F2" s="2"/>
      <c r="G2" s="2"/>
      <c r="H2" s="2"/>
      <c r="I2" s="2"/>
      <c r="J2" s="2"/>
      <c r="K2" s="2"/>
      <c r="L2" s="2"/>
      <c r="M2" s="2"/>
      <c r="N2" s="29"/>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30"/>
      <c r="O3" s="4"/>
      <c r="P3" s="4"/>
      <c r="Q3" s="4"/>
      <c r="R3" s="4"/>
      <c r="S3" s="4"/>
      <c r="T3" s="4"/>
      <c r="U3" s="4"/>
      <c r="V3" s="4"/>
      <c r="W3" s="4"/>
      <c r="X3" s="4"/>
      <c r="Y3" s="4"/>
      <c r="Z3" s="4"/>
      <c r="AA3" s="4"/>
      <c r="AB3" s="4"/>
    </row>
    <row r="4" spans="1:28" s="155" customFormat="1" ht="30" customHeight="1" thickBot="1" x14ac:dyDescent="0.35">
      <c r="A4" s="271" t="s">
        <v>11</v>
      </c>
      <c r="B4" s="271"/>
      <c r="C4" s="271"/>
      <c r="D4" s="271"/>
      <c r="E4" s="271"/>
      <c r="F4" s="271"/>
      <c r="G4" s="271"/>
      <c r="H4" s="272" t="s">
        <v>12</v>
      </c>
      <c r="I4" s="272"/>
      <c r="J4" s="272"/>
      <c r="K4" s="272"/>
      <c r="L4" s="272"/>
      <c r="M4" s="272"/>
      <c r="N4" s="272"/>
      <c r="O4" s="272"/>
      <c r="P4" s="272"/>
      <c r="Q4" s="272"/>
      <c r="R4" s="272"/>
      <c r="S4" s="272"/>
      <c r="T4" s="272"/>
      <c r="U4" s="272"/>
      <c r="V4" s="272"/>
      <c r="W4" s="272"/>
      <c r="X4" s="272"/>
      <c r="Y4" s="272"/>
      <c r="Z4" s="272"/>
      <c r="AA4" s="272"/>
      <c r="AB4" s="272"/>
    </row>
    <row r="5" spans="1:28" s="8" customFormat="1" ht="71.25" customHeight="1" x14ac:dyDescent="0.2">
      <c r="A5" s="273" t="s">
        <v>13</v>
      </c>
      <c r="B5" s="274" t="s">
        <v>14</v>
      </c>
      <c r="C5" s="275" t="s">
        <v>15</v>
      </c>
      <c r="D5" s="276" t="s">
        <v>16</v>
      </c>
      <c r="E5" s="276" t="s">
        <v>17</v>
      </c>
      <c r="F5" s="277" t="s">
        <v>18</v>
      </c>
      <c r="G5" s="278" t="s">
        <v>19</v>
      </c>
      <c r="H5" s="268" t="s">
        <v>20</v>
      </c>
      <c r="I5" s="268" t="s">
        <v>21</v>
      </c>
      <c r="J5" s="268" t="s">
        <v>22</v>
      </c>
      <c r="K5" s="268" t="s">
        <v>23</v>
      </c>
      <c r="L5" s="268" t="s">
        <v>24</v>
      </c>
      <c r="M5" s="268" t="s">
        <v>25</v>
      </c>
      <c r="N5" s="268" t="s">
        <v>26</v>
      </c>
      <c r="O5" s="268" t="s">
        <v>27</v>
      </c>
      <c r="P5" s="279" t="s">
        <v>28</v>
      </c>
      <c r="Q5" s="279"/>
      <c r="R5" s="279"/>
      <c r="S5" s="279"/>
      <c r="T5" s="279" t="s">
        <v>29</v>
      </c>
      <c r="U5" s="279"/>
      <c r="V5" s="279"/>
      <c r="W5" s="279"/>
      <c r="X5" s="279" t="s">
        <v>30</v>
      </c>
      <c r="Y5" s="279"/>
      <c r="Z5" s="279"/>
      <c r="AA5" s="279"/>
      <c r="AB5" s="279" t="s">
        <v>31</v>
      </c>
    </row>
    <row r="6" spans="1:28" s="7" customFormat="1" ht="138" customHeight="1" x14ac:dyDescent="0.2">
      <c r="A6" s="273"/>
      <c r="B6" s="274"/>
      <c r="C6" s="275"/>
      <c r="D6" s="276"/>
      <c r="E6" s="276"/>
      <c r="F6" s="277"/>
      <c r="G6" s="278"/>
      <c r="H6" s="268"/>
      <c r="I6" s="268"/>
      <c r="J6" s="268"/>
      <c r="K6" s="268"/>
      <c r="L6" s="268"/>
      <c r="M6" s="268"/>
      <c r="N6" s="268"/>
      <c r="O6" s="268"/>
      <c r="P6" s="58">
        <v>1</v>
      </c>
      <c r="Q6" s="58">
        <v>2</v>
      </c>
      <c r="R6" s="58">
        <v>3</v>
      </c>
      <c r="S6" s="58">
        <v>4</v>
      </c>
      <c r="T6" s="58">
        <v>5</v>
      </c>
      <c r="U6" s="58">
        <v>6</v>
      </c>
      <c r="V6" s="58">
        <v>7</v>
      </c>
      <c r="W6" s="58">
        <v>8</v>
      </c>
      <c r="X6" s="58">
        <v>9</v>
      </c>
      <c r="Y6" s="58">
        <v>10</v>
      </c>
      <c r="Z6" s="58">
        <v>11</v>
      </c>
      <c r="AA6" s="58">
        <v>12</v>
      </c>
      <c r="AB6" s="279"/>
    </row>
    <row r="7" spans="1:28" s="9" customFormat="1" ht="328.5" customHeight="1" x14ac:dyDescent="0.25">
      <c r="A7" s="164" t="s">
        <v>32</v>
      </c>
      <c r="B7" s="64" t="s">
        <v>33</v>
      </c>
      <c r="C7" s="64" t="s">
        <v>34</v>
      </c>
      <c r="D7" s="64" t="s">
        <v>35</v>
      </c>
      <c r="E7" s="64" t="s">
        <v>36</v>
      </c>
      <c r="F7" s="280" t="s">
        <v>37</v>
      </c>
      <c r="G7" s="60" t="s">
        <v>38</v>
      </c>
      <c r="H7" s="59" t="s">
        <v>39</v>
      </c>
      <c r="I7" s="59" t="s">
        <v>40</v>
      </c>
      <c r="J7" s="59" t="s">
        <v>41</v>
      </c>
      <c r="K7" s="59" t="s">
        <v>42</v>
      </c>
      <c r="L7" s="59" t="s">
        <v>43</v>
      </c>
      <c r="M7" s="61" t="s">
        <v>44</v>
      </c>
      <c r="N7" s="60" t="s">
        <v>45</v>
      </c>
      <c r="O7" s="61" t="s">
        <v>46</v>
      </c>
      <c r="P7" s="62"/>
      <c r="Q7" s="67"/>
      <c r="R7" s="67"/>
      <c r="S7" s="67"/>
      <c r="T7" s="67"/>
      <c r="U7" s="67">
        <v>0.33</v>
      </c>
      <c r="V7" s="67"/>
      <c r="W7" s="67"/>
      <c r="X7" s="67">
        <v>0.33</v>
      </c>
      <c r="Y7" s="67"/>
      <c r="Z7" s="67"/>
      <c r="AA7" s="67">
        <v>0.34</v>
      </c>
      <c r="AB7" s="63">
        <f>SUM(P7:AA7)</f>
        <v>1</v>
      </c>
    </row>
    <row r="8" spans="1:28" s="9" customFormat="1" ht="193.5" customHeight="1" x14ac:dyDescent="0.25">
      <c r="A8" s="164" t="s">
        <v>32</v>
      </c>
      <c r="B8" s="64" t="s">
        <v>33</v>
      </c>
      <c r="C8" s="64" t="s">
        <v>34</v>
      </c>
      <c r="D8" s="64" t="s">
        <v>35</v>
      </c>
      <c r="E8" s="64" t="s">
        <v>47</v>
      </c>
      <c r="F8" s="281"/>
      <c r="G8" s="60" t="s">
        <v>48</v>
      </c>
      <c r="H8" s="59" t="s">
        <v>39</v>
      </c>
      <c r="I8" s="59" t="s">
        <v>40</v>
      </c>
      <c r="J8" s="59" t="s">
        <v>49</v>
      </c>
      <c r="K8" s="60" t="s">
        <v>50</v>
      </c>
      <c r="L8" s="59" t="s">
        <v>51</v>
      </c>
      <c r="M8" s="61" t="s">
        <v>52</v>
      </c>
      <c r="N8" s="60" t="s">
        <v>53</v>
      </c>
      <c r="O8" s="61" t="s">
        <v>54</v>
      </c>
      <c r="P8" s="62"/>
      <c r="Q8" s="67"/>
      <c r="R8" s="67"/>
      <c r="S8" s="67">
        <v>0.25</v>
      </c>
      <c r="T8" s="67"/>
      <c r="U8" s="67">
        <v>0.25</v>
      </c>
      <c r="V8" s="65"/>
      <c r="W8" s="65"/>
      <c r="X8" s="67">
        <v>0.25</v>
      </c>
      <c r="Y8" s="65"/>
      <c r="Z8" s="67"/>
      <c r="AA8" s="67">
        <v>0.25</v>
      </c>
      <c r="AB8" s="63">
        <f>SUM(P8:AA8)</f>
        <v>1</v>
      </c>
    </row>
    <row r="9" spans="1:28" s="9" customFormat="1" ht="123" customHeight="1" x14ac:dyDescent="0.25">
      <c r="A9" s="164" t="s">
        <v>32</v>
      </c>
      <c r="B9" s="64" t="s">
        <v>33</v>
      </c>
      <c r="C9" s="64" t="s">
        <v>34</v>
      </c>
      <c r="D9" s="64" t="s">
        <v>35</v>
      </c>
      <c r="E9" s="64" t="s">
        <v>47</v>
      </c>
      <c r="F9" s="281"/>
      <c r="G9" s="60" t="s">
        <v>55</v>
      </c>
      <c r="H9" s="66" t="s">
        <v>39</v>
      </c>
      <c r="I9" s="66" t="s">
        <v>56</v>
      </c>
      <c r="J9" s="66" t="s">
        <v>57</v>
      </c>
      <c r="K9" s="66" t="s">
        <v>58</v>
      </c>
      <c r="L9" s="66" t="s">
        <v>59</v>
      </c>
      <c r="M9" s="61" t="s">
        <v>60</v>
      </c>
      <c r="N9" s="60" t="s">
        <v>61</v>
      </c>
      <c r="O9" s="86" t="s">
        <v>62</v>
      </c>
      <c r="P9" s="62"/>
      <c r="Q9" s="67"/>
      <c r="R9" s="67"/>
      <c r="S9" s="67"/>
      <c r="T9" s="67"/>
      <c r="U9" s="67">
        <v>0.33300000000000002</v>
      </c>
      <c r="V9" s="67"/>
      <c r="W9" s="67">
        <v>0.33300000000000002</v>
      </c>
      <c r="X9" s="67"/>
      <c r="Y9" s="67">
        <v>0.33300000000000002</v>
      </c>
      <c r="Z9" s="67"/>
      <c r="AA9" s="67"/>
      <c r="AB9" s="63">
        <f>SUM(P9:AA9)</f>
        <v>0.99900000000000011</v>
      </c>
    </row>
    <row r="10" spans="1:28" ht="160.5" customHeight="1" x14ac:dyDescent="0.2">
      <c r="A10" s="164" t="s">
        <v>32</v>
      </c>
      <c r="B10" s="64" t="s">
        <v>33</v>
      </c>
      <c r="C10" s="64" t="s">
        <v>34</v>
      </c>
      <c r="D10" s="64" t="s">
        <v>35</v>
      </c>
      <c r="E10" s="64" t="s">
        <v>47</v>
      </c>
      <c r="F10" s="281"/>
      <c r="G10" s="60" t="s">
        <v>63</v>
      </c>
      <c r="H10" s="66" t="s">
        <v>39</v>
      </c>
      <c r="I10" s="66" t="s">
        <v>56</v>
      </c>
      <c r="J10" s="66" t="s">
        <v>56</v>
      </c>
      <c r="K10" s="66" t="s">
        <v>64</v>
      </c>
      <c r="L10" s="66" t="s">
        <v>65</v>
      </c>
      <c r="M10" s="61" t="s">
        <v>66</v>
      </c>
      <c r="N10" s="60" t="s">
        <v>61</v>
      </c>
      <c r="O10" s="225" t="s">
        <v>67</v>
      </c>
      <c r="P10" s="62"/>
      <c r="Q10" s="67"/>
      <c r="R10" s="67"/>
      <c r="S10" s="67"/>
      <c r="T10" s="67"/>
      <c r="U10" s="67"/>
      <c r="V10" s="67"/>
      <c r="W10" s="67"/>
      <c r="X10" s="67"/>
      <c r="Y10" s="67"/>
      <c r="Z10" s="67"/>
      <c r="AA10" s="67">
        <v>1</v>
      </c>
      <c r="AB10" s="63">
        <f>SUM(P10:AA10)</f>
        <v>1</v>
      </c>
    </row>
    <row r="11" spans="1:28" ht="101.25" customHeight="1" x14ac:dyDescent="0.2">
      <c r="A11" s="164" t="s">
        <v>32</v>
      </c>
      <c r="B11" s="64" t="s">
        <v>33</v>
      </c>
      <c r="C11" s="64" t="s">
        <v>34</v>
      </c>
      <c r="D11" s="64" t="s">
        <v>35</v>
      </c>
      <c r="E11" s="64" t="s">
        <v>47</v>
      </c>
      <c r="F11" s="281"/>
      <c r="G11" s="60" t="s">
        <v>68</v>
      </c>
      <c r="H11" s="66" t="s">
        <v>39</v>
      </c>
      <c r="I11" s="66" t="s">
        <v>56</v>
      </c>
      <c r="J11" s="66" t="s">
        <v>56</v>
      </c>
      <c r="K11" s="66" t="s">
        <v>69</v>
      </c>
      <c r="L11" s="66" t="s">
        <v>70</v>
      </c>
      <c r="M11" s="61" t="s">
        <v>71</v>
      </c>
      <c r="N11" s="60" t="s">
        <v>61</v>
      </c>
      <c r="O11" s="225" t="s">
        <v>72</v>
      </c>
      <c r="P11" s="62"/>
      <c r="Q11" s="67"/>
      <c r="R11" s="67"/>
      <c r="S11" s="67"/>
      <c r="T11" s="67"/>
      <c r="U11" s="67"/>
      <c r="V11" s="67"/>
      <c r="W11" s="67"/>
      <c r="X11" s="67">
        <v>0.5</v>
      </c>
      <c r="Y11" s="67"/>
      <c r="Z11" s="67"/>
      <c r="AA11" s="67">
        <v>0.5</v>
      </c>
      <c r="AB11" s="63">
        <f>SUM(P11:AA11)</f>
        <v>1</v>
      </c>
    </row>
    <row r="12" spans="1:28" ht="15" x14ac:dyDescent="0.2">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row>
    <row r="13" spans="1:28" ht="15" x14ac:dyDescent="0.2">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row>
    <row r="14" spans="1:28" ht="15" x14ac:dyDescent="0.2">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row>
    <row r="15" spans="1:28" ht="15" x14ac:dyDescent="0.2">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row>
    <row r="16" spans="1:28" ht="15" x14ac:dyDescent="0.2">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row>
    <row r="17" spans="4:27" ht="15" x14ac:dyDescent="0.2">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row>
    <row r="18" spans="4:27" ht="15" x14ac:dyDescent="0.2">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row>
    <row r="19" spans="4:27" ht="15" x14ac:dyDescent="0.2">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row>
    <row r="20" spans="4:27" ht="15" x14ac:dyDescent="0.2">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row>
    <row r="21" spans="4:27" ht="15" x14ac:dyDescent="0.2">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row>
    <row r="22" spans="4:27" ht="15" x14ac:dyDescent="0.2">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row>
    <row r="23" spans="4:27" ht="15" x14ac:dyDescent="0.2">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row>
    <row r="24" spans="4:27" ht="15" x14ac:dyDescent="0.2">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row>
    <row r="25" spans="4:27" ht="15" x14ac:dyDescent="0.2">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row>
    <row r="26" spans="4:27" ht="15" x14ac:dyDescent="0.2">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row>
    <row r="27" spans="4:27" ht="15" x14ac:dyDescent="0.2">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row>
    <row r="28" spans="4:27" ht="15" x14ac:dyDescent="0.2">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row>
    <row r="29" spans="4:27" ht="15" x14ac:dyDescent="0.2">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row>
    <row r="30" spans="4:27" ht="15" x14ac:dyDescent="0.2">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row>
    <row r="31" spans="4:27" ht="15" x14ac:dyDescent="0.2">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row>
    <row r="32" spans="4:27" ht="15" x14ac:dyDescent="0.2">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row>
    <row r="33" spans="4:27" ht="15" x14ac:dyDescent="0.2">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row>
    <row r="34" spans="4:27" ht="15" x14ac:dyDescent="0.2">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row>
  </sheetData>
  <sheetProtection formatCells="0" selectLockedCells="1" selectUnlockedCells="1"/>
  <mergeCells count="23">
    <mergeCell ref="F7:F11"/>
    <mergeCell ref="I5:I6"/>
    <mergeCell ref="J5:J6"/>
    <mergeCell ref="K5:K6"/>
    <mergeCell ref="N5:N6"/>
    <mergeCell ref="L5:L6"/>
    <mergeCell ref="M5:M6"/>
    <mergeCell ref="O5:O6"/>
    <mergeCell ref="A1:AB1"/>
    <mergeCell ref="A4:G4"/>
    <mergeCell ref="H4:AB4"/>
    <mergeCell ref="A5:A6"/>
    <mergeCell ref="B5:B6"/>
    <mergeCell ref="C5:C6"/>
    <mergeCell ref="D5:D6"/>
    <mergeCell ref="E5:E6"/>
    <mergeCell ref="F5:F6"/>
    <mergeCell ref="G5:G6"/>
    <mergeCell ref="X5:AA5"/>
    <mergeCell ref="AB5:AB6"/>
    <mergeCell ref="H5:H6"/>
    <mergeCell ref="P5:S5"/>
    <mergeCell ref="T5:W5"/>
  </mergeCells>
  <conditionalFormatting sqref="P8:U8 P7:AA7 X8 Z8:AA8 P9:AA9">
    <cfRule type="colorScale" priority="97">
      <colorScale>
        <cfvo type="min"/>
        <cfvo type="max"/>
        <color theme="0" tint="-0.14999847407452621"/>
        <color theme="0" tint="-0.14999847407452621"/>
      </colorScale>
    </cfRule>
  </conditionalFormatting>
  <conditionalFormatting sqref="P10:Z10">
    <cfRule type="colorScale" priority="3">
      <colorScale>
        <cfvo type="min"/>
        <cfvo type="max"/>
        <color theme="0" tint="-0.14999847407452621"/>
        <color theme="0" tint="-0.14999847407452621"/>
      </colorScale>
    </cfRule>
  </conditionalFormatting>
  <conditionalFormatting sqref="P11:AA11">
    <cfRule type="colorScale" priority="2">
      <colorScale>
        <cfvo type="min"/>
        <cfvo type="max"/>
        <color theme="0" tint="-0.14999847407452621"/>
        <color theme="0" tint="-0.14999847407452621"/>
      </colorScale>
    </cfRule>
  </conditionalFormatting>
  <conditionalFormatting sqref="AA10">
    <cfRule type="colorScale" priority="1">
      <colorScale>
        <cfvo type="min"/>
        <cfvo type="max"/>
        <color theme="0" tint="-0.14999847407452621"/>
        <color theme="0" tint="-0.14999847407452621"/>
      </colorScale>
    </cfRule>
  </conditionalFormatting>
  <conditionalFormatting sqref="AB7:AB11">
    <cfRule type="colorScale" priority="10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2" orientation="landscape" r:id="rId1"/>
  <rowBreaks count="1" manualBreakCount="1">
    <brk id="9"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BB805D8-ABDE-4727-B03E-D9D0DA7FF75D}">
          <x14:formula1>
            <xm:f>'Listas '!$D$2:$D$11</xm:f>
          </x14:formula1>
          <xm:sqref>F7</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0AE7F-B38B-4A2E-A618-077FEF67C557}">
  <sheetPr>
    <tabColor theme="8"/>
    <pageSetUpPr fitToPage="1"/>
  </sheetPr>
  <dimension ref="A1:AB11"/>
  <sheetViews>
    <sheetView view="pageBreakPreview" topLeftCell="F1" zoomScale="62" zoomScaleNormal="73" zoomScaleSheetLayoutView="62" workbookViewId="0">
      <selection activeCell="W13" sqref="W13"/>
    </sheetView>
  </sheetViews>
  <sheetFormatPr baseColWidth="10" defaultColWidth="11.42578125" defaultRowHeight="14.25" x14ac:dyDescent="0.2"/>
  <cols>
    <col min="1" max="3" width="40.7109375" style="5" customWidth="1"/>
    <col min="4" max="4" width="33" style="5" customWidth="1"/>
    <col min="5" max="5" width="48.28515625" style="5" customWidth="1"/>
    <col min="6" max="6" width="40.7109375" style="5" customWidth="1"/>
    <col min="7" max="7" width="43.5703125" style="5" customWidth="1"/>
    <col min="8" max="8" width="40.7109375" style="5" customWidth="1"/>
    <col min="9" max="9" width="36.140625" style="5" customWidth="1"/>
    <col min="10" max="10" width="33.42578125" style="5" customWidth="1"/>
    <col min="11" max="11" width="35.42578125" style="5" customWidth="1"/>
    <col min="12" max="12" width="10.5703125" style="5" customWidth="1"/>
    <col min="13" max="13" width="55.5703125" style="5" customWidth="1"/>
    <col min="14" max="14" width="20.7109375" style="5" customWidth="1"/>
    <col min="15" max="15" width="40.42578125" style="5" customWidth="1"/>
    <col min="16" max="18" width="8.7109375" style="5" customWidth="1"/>
    <col min="19" max="19" width="9.5703125" style="5" customWidth="1"/>
    <col min="20" max="22" width="8.7109375" style="5" customWidth="1"/>
    <col min="23" max="23" width="10.28515625" style="5" customWidth="1"/>
    <col min="24" max="25" width="8.7109375" style="5" customWidth="1"/>
    <col min="26" max="26" width="9.7109375" style="5" customWidth="1"/>
    <col min="27" max="27" width="8.7109375" style="5" customWidth="1"/>
    <col min="28" max="28" width="10.140625" style="5" customWidth="1"/>
    <col min="29" max="16384" width="11.42578125" style="5"/>
  </cols>
  <sheetData>
    <row r="1" spans="1:28"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36"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27.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5" customFormat="1" ht="30" customHeight="1"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8" customFormat="1" ht="71.25" customHeight="1" thickBot="1" x14ac:dyDescent="0.25">
      <c r="A5" s="314" t="s">
        <v>13</v>
      </c>
      <c r="B5" s="315" t="s">
        <v>14</v>
      </c>
      <c r="C5" s="316" t="s">
        <v>15</v>
      </c>
      <c r="D5" s="317" t="s">
        <v>16</v>
      </c>
      <c r="E5" s="317" t="s">
        <v>17</v>
      </c>
      <c r="F5" s="304" t="s">
        <v>18</v>
      </c>
      <c r="G5" s="306" t="s">
        <v>19</v>
      </c>
      <c r="H5" s="308" t="s">
        <v>20</v>
      </c>
      <c r="I5" s="308" t="s">
        <v>21</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7" customFormat="1" ht="41.25" customHeight="1" thickBot="1" x14ac:dyDescent="0.25">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9" customFormat="1" ht="103.5" customHeight="1" x14ac:dyDescent="0.25">
      <c r="A7" s="87" t="s">
        <v>32</v>
      </c>
      <c r="B7" s="90" t="s">
        <v>33</v>
      </c>
      <c r="C7" s="90" t="s">
        <v>34</v>
      </c>
      <c r="D7" s="90" t="s">
        <v>35</v>
      </c>
      <c r="E7" s="90" t="s">
        <v>47</v>
      </c>
      <c r="F7" s="90" t="s">
        <v>750</v>
      </c>
      <c r="G7" s="73" t="s">
        <v>751</v>
      </c>
      <c r="H7" s="73" t="s">
        <v>752</v>
      </c>
      <c r="I7" s="73" t="s">
        <v>753</v>
      </c>
      <c r="J7" s="73" t="s">
        <v>754</v>
      </c>
      <c r="K7" s="73" t="s">
        <v>755</v>
      </c>
      <c r="L7" s="72" t="s">
        <v>756</v>
      </c>
      <c r="M7" s="73" t="s">
        <v>757</v>
      </c>
      <c r="N7" s="72" t="s">
        <v>61</v>
      </c>
      <c r="O7" s="73" t="s">
        <v>758</v>
      </c>
      <c r="P7" s="85"/>
      <c r="Q7" s="85"/>
      <c r="R7" s="85"/>
      <c r="S7" s="85"/>
      <c r="T7" s="85"/>
      <c r="U7" s="85"/>
      <c r="V7" s="85"/>
      <c r="W7" s="85">
        <v>0.3</v>
      </c>
      <c r="X7" s="70"/>
      <c r="Y7" s="85">
        <v>0.4</v>
      </c>
      <c r="Z7" s="85">
        <v>0.3</v>
      </c>
      <c r="AA7" s="85"/>
      <c r="AB7" s="75">
        <f>SUM(P7:AA7)</f>
        <v>1</v>
      </c>
    </row>
    <row r="8" spans="1:28" s="9" customFormat="1" ht="103.5" customHeight="1" x14ac:dyDescent="0.25">
      <c r="A8" s="87" t="s">
        <v>32</v>
      </c>
      <c r="B8" s="90" t="s">
        <v>33</v>
      </c>
      <c r="C8" s="90" t="s">
        <v>34</v>
      </c>
      <c r="D8" s="90" t="s">
        <v>35</v>
      </c>
      <c r="E8" s="90" t="s">
        <v>47</v>
      </c>
      <c r="F8" s="90" t="s">
        <v>164</v>
      </c>
      <c r="G8" s="72" t="s">
        <v>759</v>
      </c>
      <c r="H8" s="73" t="s">
        <v>752</v>
      </c>
      <c r="I8" s="73" t="s">
        <v>753</v>
      </c>
      <c r="J8" s="73" t="s">
        <v>754</v>
      </c>
      <c r="K8" s="73" t="s">
        <v>760</v>
      </c>
      <c r="L8" s="72" t="s">
        <v>761</v>
      </c>
      <c r="M8" s="77" t="s">
        <v>762</v>
      </c>
      <c r="N8" s="72" t="s">
        <v>61</v>
      </c>
      <c r="O8" s="73" t="s">
        <v>763</v>
      </c>
      <c r="P8" s="85"/>
      <c r="Q8" s="85"/>
      <c r="R8" s="85"/>
      <c r="S8" s="85">
        <v>0.4</v>
      </c>
      <c r="T8" s="85"/>
      <c r="U8" s="85"/>
      <c r="V8" s="85"/>
      <c r="W8" s="85"/>
      <c r="X8" s="85"/>
      <c r="Y8" s="85">
        <v>0.5</v>
      </c>
      <c r="Z8" s="85">
        <v>0.1</v>
      </c>
      <c r="AA8" s="85"/>
      <c r="AB8" s="75">
        <f>SUM(P8:AA8)</f>
        <v>1</v>
      </c>
    </row>
    <row r="9" spans="1:28" s="9" customFormat="1" ht="99.75" customHeight="1" x14ac:dyDescent="0.25">
      <c r="A9" s="87" t="s">
        <v>32</v>
      </c>
      <c r="B9" s="90" t="s">
        <v>33</v>
      </c>
      <c r="C9" s="90" t="s">
        <v>34</v>
      </c>
      <c r="D9" s="90" t="s">
        <v>35</v>
      </c>
      <c r="E9" s="90" t="s">
        <v>47</v>
      </c>
      <c r="F9" s="90" t="s">
        <v>164</v>
      </c>
      <c r="G9" s="90" t="s">
        <v>55</v>
      </c>
      <c r="H9" s="73" t="s">
        <v>752</v>
      </c>
      <c r="I9" s="73" t="s">
        <v>329</v>
      </c>
      <c r="J9" s="73" t="s">
        <v>57</v>
      </c>
      <c r="K9" s="76" t="s">
        <v>764</v>
      </c>
      <c r="L9" s="72" t="s">
        <v>765</v>
      </c>
      <c r="M9" s="90" t="s">
        <v>766</v>
      </c>
      <c r="N9" s="72" t="s">
        <v>61</v>
      </c>
      <c r="O9" s="73" t="s">
        <v>767</v>
      </c>
      <c r="P9" s="85"/>
      <c r="Q9" s="85"/>
      <c r="R9" s="85"/>
      <c r="S9" s="85">
        <v>0.3</v>
      </c>
      <c r="T9" s="85"/>
      <c r="U9" s="85"/>
      <c r="V9" s="85"/>
      <c r="W9" s="85">
        <v>0.4</v>
      </c>
      <c r="X9" s="85"/>
      <c r="Y9" s="85"/>
      <c r="Z9" s="85">
        <v>0.3</v>
      </c>
      <c r="AA9" s="85"/>
      <c r="AB9" s="75">
        <f>SUM(P9:AA9)</f>
        <v>1</v>
      </c>
    </row>
    <row r="10" spans="1:28" s="9" customFormat="1" ht="109.5" customHeight="1" x14ac:dyDescent="0.25">
      <c r="A10" s="87" t="s">
        <v>32</v>
      </c>
      <c r="B10" s="90" t="s">
        <v>33</v>
      </c>
      <c r="C10" s="90" t="s">
        <v>34</v>
      </c>
      <c r="D10" s="90" t="s">
        <v>35</v>
      </c>
      <c r="E10" s="90" t="s">
        <v>47</v>
      </c>
      <c r="F10" s="90" t="s">
        <v>164</v>
      </c>
      <c r="G10" s="79" t="s">
        <v>48</v>
      </c>
      <c r="H10" s="73" t="s">
        <v>752</v>
      </c>
      <c r="I10" s="73" t="s">
        <v>753</v>
      </c>
      <c r="J10" s="73" t="s">
        <v>552</v>
      </c>
      <c r="K10" s="73" t="s">
        <v>768</v>
      </c>
      <c r="L10" s="72" t="s">
        <v>769</v>
      </c>
      <c r="M10" s="90" t="s">
        <v>770</v>
      </c>
      <c r="N10" s="72" t="s">
        <v>61</v>
      </c>
      <c r="O10" s="73" t="s">
        <v>771</v>
      </c>
      <c r="P10" s="85"/>
      <c r="Q10" s="85"/>
      <c r="R10" s="85"/>
      <c r="S10" s="138">
        <v>0.33300000000000002</v>
      </c>
      <c r="T10" s="85"/>
      <c r="U10" s="85"/>
      <c r="V10" s="85"/>
      <c r="W10" s="138">
        <v>0.33300000000000002</v>
      </c>
      <c r="X10" s="85"/>
      <c r="Y10" s="85"/>
      <c r="Z10" s="138">
        <v>0.33300000000000002</v>
      </c>
      <c r="AA10" s="85"/>
      <c r="AB10" s="75">
        <f>SUM(P10:AA10)</f>
        <v>0.99900000000000011</v>
      </c>
    </row>
    <row r="11" spans="1:28" s="9" customFormat="1" ht="115.5" customHeight="1" x14ac:dyDescent="0.25">
      <c r="A11" s="87" t="s">
        <v>32</v>
      </c>
      <c r="B11" s="90" t="s">
        <v>33</v>
      </c>
      <c r="C11" s="90" t="s">
        <v>34</v>
      </c>
      <c r="D11" s="90" t="s">
        <v>35</v>
      </c>
      <c r="E11" s="90" t="s">
        <v>47</v>
      </c>
      <c r="F11" s="90" t="s">
        <v>750</v>
      </c>
      <c r="G11" s="90" t="s">
        <v>772</v>
      </c>
      <c r="H11" s="73" t="s">
        <v>752</v>
      </c>
      <c r="I11" s="73" t="s">
        <v>773</v>
      </c>
      <c r="J11" s="73" t="s">
        <v>754</v>
      </c>
      <c r="K11" s="73" t="s">
        <v>774</v>
      </c>
      <c r="L11" s="72" t="s">
        <v>775</v>
      </c>
      <c r="M11" s="73" t="s">
        <v>776</v>
      </c>
      <c r="N11" s="72" t="s">
        <v>61</v>
      </c>
      <c r="O11" s="73" t="s">
        <v>777</v>
      </c>
      <c r="P11" s="85"/>
      <c r="Q11" s="85"/>
      <c r="R11" s="85"/>
      <c r="S11" s="85"/>
      <c r="T11" s="85"/>
      <c r="U11" s="85">
        <v>0.2</v>
      </c>
      <c r="V11" s="85">
        <v>0.2</v>
      </c>
      <c r="W11" s="85"/>
      <c r="X11" s="85"/>
      <c r="Y11" s="85"/>
      <c r="Z11" s="85">
        <v>0.4</v>
      </c>
      <c r="AA11" s="85">
        <v>0.2</v>
      </c>
      <c r="AB11" s="75">
        <f>SUM(P11:AA11)</f>
        <v>1</v>
      </c>
    </row>
  </sheetData>
  <sheetProtection formatCells="0" selectLockedCells="1" selectUnlockedCells="1"/>
  <mergeCells count="22">
    <mergeCell ref="A1:AB1"/>
    <mergeCell ref="A4:G4"/>
    <mergeCell ref="A5:A6"/>
    <mergeCell ref="X5:AA5"/>
    <mergeCell ref="AB5:AB6"/>
    <mergeCell ref="L5:L6"/>
    <mergeCell ref="H4:AB4"/>
    <mergeCell ref="E5:E6"/>
    <mergeCell ref="J5:J6"/>
    <mergeCell ref="K5:K6"/>
    <mergeCell ref="O5:O6"/>
    <mergeCell ref="P5:S5"/>
    <mergeCell ref="T5:W5"/>
    <mergeCell ref="G5:G6"/>
    <mergeCell ref="H5:H6"/>
    <mergeCell ref="I5:I6"/>
    <mergeCell ref="B5:B6"/>
    <mergeCell ref="C5:C6"/>
    <mergeCell ref="D5:D6"/>
    <mergeCell ref="F5:F6"/>
    <mergeCell ref="N5:N6"/>
    <mergeCell ref="M5:M6"/>
  </mergeCells>
  <conditionalFormatting sqref="P7:W7 Y7:AA7">
    <cfRule type="colorScale" priority="2">
      <colorScale>
        <cfvo type="min"/>
        <cfvo type="max"/>
        <color theme="0" tint="-0.14999847407452621"/>
        <color theme="0" tint="-0.14999847407452621"/>
      </colorScale>
    </cfRule>
  </conditionalFormatting>
  <conditionalFormatting sqref="P8:AA11">
    <cfRule type="colorScale" priority="148">
      <colorScale>
        <cfvo type="min"/>
        <cfvo type="max"/>
        <color theme="0" tint="-0.14999847407452621"/>
        <color theme="0" tint="-0.14999847407452621"/>
      </colorScale>
    </cfRule>
  </conditionalFormatting>
  <conditionalFormatting sqref="AB7:AB8">
    <cfRule type="colorScale" priority="1">
      <colorScale>
        <cfvo type="percent" val="1"/>
        <cfvo type="percent" val="100"/>
        <color theme="4" tint="0.59999389629810485"/>
        <color theme="4" tint="0.59999389629810485"/>
      </colorScale>
    </cfRule>
  </conditionalFormatting>
  <conditionalFormatting sqref="AB9:AB11">
    <cfRule type="colorScale" priority="14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736C812-3FB5-4DC9-BC97-A4BFF0D32E99}">
          <x14:formula1>
            <xm:f>'Listas '!$D$2:$D$11</xm:f>
          </x14:formula1>
          <xm:sqref>F7:F11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2C892-B17A-4652-8437-8A1388029D91}">
  <sheetPr>
    <tabColor rgb="FFB1D59B"/>
    <pageSetUpPr fitToPage="1"/>
  </sheetPr>
  <dimension ref="A1:Z21"/>
  <sheetViews>
    <sheetView view="pageBreakPreview" zoomScale="42" zoomScaleNormal="73" zoomScaleSheetLayoutView="42" workbookViewId="0">
      <selection activeCell="G20" sqref="G20"/>
    </sheetView>
  </sheetViews>
  <sheetFormatPr baseColWidth="10" defaultColWidth="11.42578125" defaultRowHeight="14.25" x14ac:dyDescent="0.2"/>
  <cols>
    <col min="1" max="1" width="40.7109375" style="5" customWidth="1"/>
    <col min="2" max="2" width="29" style="5" customWidth="1"/>
    <col min="3" max="3" width="40.7109375" style="5" customWidth="1"/>
    <col min="4" max="4" width="33" style="5" customWidth="1"/>
    <col min="5" max="5" width="11.5703125" style="38" customWidth="1"/>
    <col min="6" max="6" width="28.7109375" style="5" customWidth="1"/>
    <col min="7" max="7" width="55.5703125" style="5" customWidth="1"/>
    <col min="8" max="8" width="19.85546875" style="28" customWidth="1"/>
    <col min="9" max="9" width="39.7109375" style="5" customWidth="1"/>
    <col min="10" max="10" width="40.42578125" style="5" customWidth="1"/>
    <col min="11" max="13" width="8.7109375" style="5" customWidth="1"/>
    <col min="14" max="14" width="9.85546875" style="5" customWidth="1"/>
    <col min="15" max="17" width="8.7109375" style="5" customWidth="1"/>
    <col min="18" max="18" width="9.7109375" style="5" customWidth="1"/>
    <col min="19" max="21" width="8.7109375" style="5" customWidth="1"/>
    <col min="22" max="22" width="9.5703125" style="5" customWidth="1"/>
    <col min="23" max="23" width="10.140625" style="5" customWidth="1"/>
    <col min="24" max="16384" width="11.42578125" style="5"/>
  </cols>
  <sheetData>
    <row r="1" spans="1:26"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row>
    <row r="2" spans="1:26" s="1" customFormat="1" ht="52.5" customHeight="1" thickBot="1" x14ac:dyDescent="0.3">
      <c r="A2" s="2"/>
      <c r="B2" s="2"/>
      <c r="C2" s="2"/>
      <c r="D2" s="2"/>
      <c r="E2" s="2"/>
      <c r="F2" s="2"/>
      <c r="G2" s="2"/>
      <c r="H2" s="27"/>
      <c r="I2" s="2"/>
      <c r="J2" s="2"/>
      <c r="K2" s="2"/>
      <c r="L2" s="2"/>
      <c r="M2" s="2"/>
      <c r="N2" s="2"/>
      <c r="O2" s="2"/>
      <c r="P2" s="2"/>
      <c r="Q2" s="2"/>
      <c r="R2" s="2"/>
      <c r="S2" s="2"/>
      <c r="T2" s="2"/>
      <c r="U2" s="2"/>
      <c r="V2" s="2"/>
      <c r="W2" s="2"/>
    </row>
    <row r="3" spans="1:26" s="1" customFormat="1" ht="21.75" customHeight="1" thickBot="1" x14ac:dyDescent="0.3">
      <c r="A3" s="139"/>
      <c r="B3" s="139"/>
      <c r="C3" s="139"/>
      <c r="D3" s="139"/>
      <c r="E3" s="139"/>
      <c r="F3" s="139"/>
      <c r="G3" s="139"/>
      <c r="H3" s="140"/>
      <c r="I3" s="139"/>
      <c r="J3" s="139"/>
      <c r="K3" s="139"/>
      <c r="L3" s="139"/>
      <c r="M3" s="139"/>
      <c r="N3" s="139"/>
      <c r="O3" s="139"/>
      <c r="P3" s="139"/>
      <c r="Q3" s="139"/>
      <c r="R3" s="139"/>
      <c r="S3" s="139"/>
      <c r="T3" s="139"/>
      <c r="U3" s="139"/>
      <c r="V3" s="139"/>
      <c r="W3" s="139"/>
    </row>
    <row r="4" spans="1:26" s="155"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6" s="8" customFormat="1" ht="47.25" customHeight="1" thickBot="1" x14ac:dyDescent="0.25">
      <c r="A5" s="304" t="s">
        <v>18</v>
      </c>
      <c r="B5" s="306" t="s">
        <v>19</v>
      </c>
      <c r="C5" s="308" t="s">
        <v>76</v>
      </c>
      <c r="D5" s="308" t="s">
        <v>23</v>
      </c>
      <c r="E5" s="308" t="s">
        <v>24</v>
      </c>
      <c r="F5" s="308" t="s">
        <v>25</v>
      </c>
      <c r="G5" s="308" t="s">
        <v>77</v>
      </c>
      <c r="H5" s="395" t="s">
        <v>346</v>
      </c>
      <c r="I5" s="308" t="s">
        <v>79</v>
      </c>
      <c r="J5" s="308" t="s">
        <v>27</v>
      </c>
      <c r="K5" s="291" t="s">
        <v>28</v>
      </c>
      <c r="L5" s="291"/>
      <c r="M5" s="291"/>
      <c r="N5" s="291"/>
      <c r="O5" s="291" t="s">
        <v>29</v>
      </c>
      <c r="P5" s="291"/>
      <c r="Q5" s="291"/>
      <c r="R5" s="291"/>
      <c r="S5" s="291" t="s">
        <v>30</v>
      </c>
      <c r="T5" s="291"/>
      <c r="U5" s="291"/>
      <c r="V5" s="291"/>
      <c r="W5" s="291" t="s">
        <v>31</v>
      </c>
    </row>
    <row r="6" spans="1:26" s="7" customFormat="1" ht="41.25" customHeight="1" thickBot="1" x14ac:dyDescent="0.25">
      <c r="A6" s="304"/>
      <c r="B6" s="306"/>
      <c r="C6" s="308"/>
      <c r="D6" s="308"/>
      <c r="E6" s="308"/>
      <c r="F6" s="308"/>
      <c r="G6" s="308"/>
      <c r="H6" s="395"/>
      <c r="I6" s="308"/>
      <c r="J6" s="308"/>
      <c r="K6" s="71">
        <v>1</v>
      </c>
      <c r="L6" s="71">
        <v>2</v>
      </c>
      <c r="M6" s="71">
        <v>3</v>
      </c>
      <c r="N6" s="71">
        <v>4</v>
      </c>
      <c r="O6" s="71">
        <v>5</v>
      </c>
      <c r="P6" s="71">
        <v>6</v>
      </c>
      <c r="Q6" s="71">
        <v>7</v>
      </c>
      <c r="R6" s="71">
        <v>8</v>
      </c>
      <c r="S6" s="71">
        <v>9</v>
      </c>
      <c r="T6" s="71">
        <v>10</v>
      </c>
      <c r="U6" s="71">
        <v>11</v>
      </c>
      <c r="V6" s="71">
        <v>12</v>
      </c>
      <c r="W6" s="291"/>
    </row>
    <row r="7" spans="1:26" s="9" customFormat="1" ht="57" customHeight="1" thickBot="1" x14ac:dyDescent="0.3">
      <c r="A7" s="293" t="s">
        <v>750</v>
      </c>
      <c r="B7" s="293" t="s">
        <v>751</v>
      </c>
      <c r="C7" s="293" t="s">
        <v>752</v>
      </c>
      <c r="D7" s="293" t="s">
        <v>755</v>
      </c>
      <c r="E7" s="72" t="s">
        <v>778</v>
      </c>
      <c r="F7" s="293" t="s">
        <v>757</v>
      </c>
      <c r="G7" s="73" t="s">
        <v>779</v>
      </c>
      <c r="H7" s="68">
        <v>0.3</v>
      </c>
      <c r="I7" s="73" t="s">
        <v>780</v>
      </c>
      <c r="J7" s="73" t="s">
        <v>781</v>
      </c>
      <c r="K7" s="68"/>
      <c r="L7" s="68"/>
      <c r="M7" s="68"/>
      <c r="N7" s="68"/>
      <c r="O7" s="68"/>
      <c r="P7" s="68"/>
      <c r="Q7" s="68">
        <v>0.4</v>
      </c>
      <c r="R7" s="68">
        <v>0.6</v>
      </c>
      <c r="S7" s="70"/>
      <c r="T7" s="70"/>
      <c r="U7" s="68"/>
      <c r="V7" s="68"/>
      <c r="W7" s="75">
        <f t="shared" ref="W7:W21" si="0">SUM(K7:V7)</f>
        <v>1</v>
      </c>
    </row>
    <row r="8" spans="1:26" s="9" customFormat="1" ht="57" customHeight="1" thickBot="1" x14ac:dyDescent="0.3">
      <c r="A8" s="293"/>
      <c r="B8" s="293"/>
      <c r="C8" s="293"/>
      <c r="D8" s="293"/>
      <c r="E8" s="72" t="s">
        <v>782</v>
      </c>
      <c r="F8" s="293"/>
      <c r="G8" s="73" t="s">
        <v>783</v>
      </c>
      <c r="H8" s="68">
        <v>0.4</v>
      </c>
      <c r="I8" s="73" t="s">
        <v>780</v>
      </c>
      <c r="J8" s="73" t="s">
        <v>784</v>
      </c>
      <c r="K8" s="68"/>
      <c r="L8" s="68"/>
      <c r="M8" s="68"/>
      <c r="N8" s="68"/>
      <c r="O8" s="68"/>
      <c r="P8" s="68"/>
      <c r="Q8" s="68"/>
      <c r="R8" s="68"/>
      <c r="S8" s="68">
        <v>0.3</v>
      </c>
      <c r="T8" s="68">
        <v>0.7</v>
      </c>
      <c r="U8" s="68"/>
      <c r="V8" s="68"/>
      <c r="W8" s="75">
        <f t="shared" si="0"/>
        <v>1</v>
      </c>
    </row>
    <row r="9" spans="1:26" s="9" customFormat="1" ht="57" customHeight="1" thickBot="1" x14ac:dyDescent="0.3">
      <c r="A9" s="293"/>
      <c r="B9" s="293"/>
      <c r="C9" s="293"/>
      <c r="D9" s="293"/>
      <c r="E9" s="72" t="s">
        <v>785</v>
      </c>
      <c r="F9" s="293"/>
      <c r="G9" s="73" t="s">
        <v>786</v>
      </c>
      <c r="H9" s="68">
        <v>0.3</v>
      </c>
      <c r="I9" s="73" t="s">
        <v>780</v>
      </c>
      <c r="J9" s="73" t="s">
        <v>787</v>
      </c>
      <c r="K9" s="68"/>
      <c r="L9" s="68"/>
      <c r="M9" s="68"/>
      <c r="N9" s="68"/>
      <c r="O9" s="68"/>
      <c r="P9" s="68"/>
      <c r="Q9" s="68"/>
      <c r="R9" s="68"/>
      <c r="S9" s="68"/>
      <c r="T9" s="70"/>
      <c r="U9" s="68">
        <v>1</v>
      </c>
      <c r="V9" s="68"/>
      <c r="W9" s="75">
        <f t="shared" si="0"/>
        <v>1</v>
      </c>
    </row>
    <row r="10" spans="1:26" s="9" customFormat="1" ht="50.1" customHeight="1" thickBot="1" x14ac:dyDescent="0.3">
      <c r="A10" s="293" t="s">
        <v>164</v>
      </c>
      <c r="B10" s="293" t="s">
        <v>759</v>
      </c>
      <c r="C10" s="293" t="s">
        <v>752</v>
      </c>
      <c r="D10" s="293" t="s">
        <v>760</v>
      </c>
      <c r="E10" s="72" t="s">
        <v>788</v>
      </c>
      <c r="F10" s="394" t="s">
        <v>762</v>
      </c>
      <c r="G10" s="73" t="s">
        <v>789</v>
      </c>
      <c r="H10" s="68">
        <v>0.2</v>
      </c>
      <c r="I10" s="74" t="s">
        <v>790</v>
      </c>
      <c r="J10" s="73" t="s">
        <v>791</v>
      </c>
      <c r="K10" s="68"/>
      <c r="L10" s="68"/>
      <c r="M10" s="68">
        <v>0.5</v>
      </c>
      <c r="N10" s="68">
        <v>0.5</v>
      </c>
      <c r="O10" s="68"/>
      <c r="P10" s="68"/>
      <c r="Q10" s="68"/>
      <c r="R10" s="68"/>
      <c r="S10" s="68"/>
      <c r="T10" s="68"/>
      <c r="U10" s="68"/>
      <c r="V10" s="68"/>
      <c r="W10" s="75">
        <f t="shared" si="0"/>
        <v>1</v>
      </c>
    </row>
    <row r="11" spans="1:26" s="9" customFormat="1" ht="50.1" customHeight="1" thickBot="1" x14ac:dyDescent="0.3">
      <c r="A11" s="293"/>
      <c r="B11" s="293"/>
      <c r="C11" s="293"/>
      <c r="D11" s="293"/>
      <c r="E11" s="72" t="s">
        <v>792</v>
      </c>
      <c r="F11" s="394"/>
      <c r="G11" s="142" t="s">
        <v>793</v>
      </c>
      <c r="H11" s="68">
        <v>0.2</v>
      </c>
      <c r="I11" s="74" t="s">
        <v>790</v>
      </c>
      <c r="J11" s="73" t="s">
        <v>794</v>
      </c>
      <c r="K11" s="68"/>
      <c r="L11" s="68"/>
      <c r="M11" s="68">
        <v>0.5</v>
      </c>
      <c r="N11" s="68">
        <v>0.5</v>
      </c>
      <c r="O11" s="68"/>
      <c r="P11" s="68"/>
      <c r="Q11" s="68"/>
      <c r="R11" s="68"/>
      <c r="S11" s="68"/>
      <c r="T11" s="68"/>
      <c r="U11" s="68"/>
      <c r="V11" s="68"/>
      <c r="W11" s="75">
        <f t="shared" si="0"/>
        <v>1</v>
      </c>
    </row>
    <row r="12" spans="1:26" s="9" customFormat="1" ht="50.1" customHeight="1" thickBot="1" x14ac:dyDescent="0.3">
      <c r="A12" s="293"/>
      <c r="B12" s="293"/>
      <c r="C12" s="293"/>
      <c r="D12" s="293"/>
      <c r="E12" s="72" t="s">
        <v>795</v>
      </c>
      <c r="F12" s="394"/>
      <c r="G12" s="73" t="s">
        <v>796</v>
      </c>
      <c r="H12" s="68">
        <v>0.5</v>
      </c>
      <c r="I12" s="74" t="s">
        <v>790</v>
      </c>
      <c r="J12" s="73" t="s">
        <v>797</v>
      </c>
      <c r="K12" s="68"/>
      <c r="L12" s="68"/>
      <c r="M12" s="68"/>
      <c r="N12" s="68"/>
      <c r="O12" s="68"/>
      <c r="P12" s="68"/>
      <c r="Q12" s="68"/>
      <c r="R12" s="68"/>
      <c r="S12" s="68"/>
      <c r="T12" s="68">
        <v>1</v>
      </c>
      <c r="U12" s="68"/>
      <c r="V12" s="68"/>
      <c r="W12" s="75">
        <f t="shared" si="0"/>
        <v>1</v>
      </c>
    </row>
    <row r="13" spans="1:26" s="9" customFormat="1" ht="50.1" customHeight="1" thickBot="1" x14ac:dyDescent="0.3">
      <c r="A13" s="293"/>
      <c r="B13" s="293"/>
      <c r="C13" s="293"/>
      <c r="D13" s="293"/>
      <c r="E13" s="72" t="s">
        <v>798</v>
      </c>
      <c r="F13" s="394"/>
      <c r="G13" s="73" t="s">
        <v>799</v>
      </c>
      <c r="H13" s="68">
        <v>0.1</v>
      </c>
      <c r="I13" s="74" t="s">
        <v>790</v>
      </c>
      <c r="J13" s="73" t="s">
        <v>800</v>
      </c>
      <c r="K13" s="68"/>
      <c r="L13" s="68"/>
      <c r="M13" s="68"/>
      <c r="N13" s="68"/>
      <c r="O13" s="68"/>
      <c r="P13" s="68"/>
      <c r="Q13" s="68"/>
      <c r="R13" s="68"/>
      <c r="S13" s="68"/>
      <c r="T13" s="68"/>
      <c r="U13" s="68">
        <v>1</v>
      </c>
      <c r="V13" s="68"/>
      <c r="W13" s="75">
        <f t="shared" si="0"/>
        <v>1</v>
      </c>
    </row>
    <row r="14" spans="1:26" s="9" customFormat="1" ht="75.75" thickBot="1" x14ac:dyDescent="0.3">
      <c r="A14" s="293" t="s">
        <v>164</v>
      </c>
      <c r="B14" s="293" t="s">
        <v>55</v>
      </c>
      <c r="C14" s="293" t="s">
        <v>752</v>
      </c>
      <c r="D14" s="297" t="s">
        <v>801</v>
      </c>
      <c r="E14" s="72" t="s">
        <v>802</v>
      </c>
      <c r="F14" s="354" t="s">
        <v>766</v>
      </c>
      <c r="G14" s="81" t="s">
        <v>803</v>
      </c>
      <c r="H14" s="68">
        <v>0.8</v>
      </c>
      <c r="I14" s="73" t="s">
        <v>804</v>
      </c>
      <c r="J14" s="73" t="s">
        <v>805</v>
      </c>
      <c r="K14" s="68"/>
      <c r="L14" s="68">
        <v>0.1</v>
      </c>
      <c r="M14" s="68">
        <v>0.1</v>
      </c>
      <c r="N14" s="68">
        <v>0.1</v>
      </c>
      <c r="O14" s="68">
        <v>0.1</v>
      </c>
      <c r="P14" s="68">
        <v>0.1</v>
      </c>
      <c r="Q14" s="68">
        <v>0.1</v>
      </c>
      <c r="R14" s="68">
        <v>0.1</v>
      </c>
      <c r="S14" s="68">
        <v>0.1</v>
      </c>
      <c r="T14" s="68">
        <v>0.1</v>
      </c>
      <c r="U14" s="68">
        <v>0.1</v>
      </c>
      <c r="V14" s="68"/>
      <c r="W14" s="75">
        <f t="shared" si="0"/>
        <v>0.99999999999999989</v>
      </c>
    </row>
    <row r="15" spans="1:26" s="9" customFormat="1" ht="50.1" customHeight="1" thickBot="1" x14ac:dyDescent="0.3">
      <c r="A15" s="293"/>
      <c r="B15" s="293"/>
      <c r="C15" s="293"/>
      <c r="D15" s="297"/>
      <c r="E15" s="72" t="s">
        <v>806</v>
      </c>
      <c r="F15" s="356"/>
      <c r="G15" s="81" t="s">
        <v>807</v>
      </c>
      <c r="H15" s="68">
        <v>0.2</v>
      </c>
      <c r="I15" s="73" t="s">
        <v>780</v>
      </c>
      <c r="J15" s="73" t="s">
        <v>800</v>
      </c>
      <c r="K15" s="68"/>
      <c r="L15" s="68">
        <v>0.1</v>
      </c>
      <c r="M15" s="68">
        <v>0.1</v>
      </c>
      <c r="N15" s="68">
        <v>0.1</v>
      </c>
      <c r="O15" s="68">
        <v>0.1</v>
      </c>
      <c r="P15" s="68">
        <v>0.1</v>
      </c>
      <c r="Q15" s="68">
        <v>0.1</v>
      </c>
      <c r="R15" s="68">
        <v>0.1</v>
      </c>
      <c r="S15" s="68">
        <v>0.1</v>
      </c>
      <c r="T15" s="68">
        <v>0.1</v>
      </c>
      <c r="U15" s="68">
        <v>0.1</v>
      </c>
      <c r="V15" s="68"/>
      <c r="W15" s="75">
        <f t="shared" si="0"/>
        <v>0.99999999999999989</v>
      </c>
    </row>
    <row r="16" spans="1:26" s="9" customFormat="1" ht="75.75" thickBot="1" x14ac:dyDescent="0.3">
      <c r="A16" s="293" t="s">
        <v>164</v>
      </c>
      <c r="B16" s="293" t="s">
        <v>48</v>
      </c>
      <c r="C16" s="293" t="s">
        <v>752</v>
      </c>
      <c r="D16" s="293" t="s">
        <v>768</v>
      </c>
      <c r="E16" s="72" t="s">
        <v>808</v>
      </c>
      <c r="F16" s="293" t="s">
        <v>770</v>
      </c>
      <c r="G16" s="81" t="s">
        <v>809</v>
      </c>
      <c r="H16" s="68">
        <v>0.2</v>
      </c>
      <c r="I16" s="74" t="s">
        <v>810</v>
      </c>
      <c r="J16" s="73" t="s">
        <v>811</v>
      </c>
      <c r="K16" s="68"/>
      <c r="L16" s="68"/>
      <c r="M16" s="68"/>
      <c r="N16" s="68">
        <v>1</v>
      </c>
      <c r="O16" s="68"/>
      <c r="P16" s="68"/>
      <c r="Q16" s="68"/>
      <c r="R16" s="68"/>
      <c r="S16" s="68"/>
      <c r="T16" s="68"/>
      <c r="U16" s="68"/>
      <c r="V16" s="68"/>
      <c r="W16" s="75">
        <f t="shared" si="0"/>
        <v>1</v>
      </c>
    </row>
    <row r="17" spans="1:23" s="9" customFormat="1" ht="75.75" thickBot="1" x14ac:dyDescent="0.3">
      <c r="A17" s="293"/>
      <c r="B17" s="293"/>
      <c r="C17" s="293"/>
      <c r="D17" s="293"/>
      <c r="E17" s="72" t="s">
        <v>812</v>
      </c>
      <c r="F17" s="293"/>
      <c r="G17" s="73" t="s">
        <v>813</v>
      </c>
      <c r="H17" s="68">
        <v>0.6</v>
      </c>
      <c r="I17" s="74" t="s">
        <v>810</v>
      </c>
      <c r="J17" s="73" t="s">
        <v>814</v>
      </c>
      <c r="K17" s="143">
        <v>8.3333333333333343E-2</v>
      </c>
      <c r="L17" s="143">
        <v>8.3333333333333343E-2</v>
      </c>
      <c r="M17" s="143">
        <v>8.3333333333333343E-2</v>
      </c>
      <c r="N17" s="143">
        <v>8.3333333333333343E-2</v>
      </c>
      <c r="O17" s="143">
        <v>8.3333333333333343E-2</v>
      </c>
      <c r="P17" s="143">
        <v>8.3333333333333343E-2</v>
      </c>
      <c r="Q17" s="143">
        <v>8.3333333333333343E-2</v>
      </c>
      <c r="R17" s="143">
        <v>8.3333333333333343E-2</v>
      </c>
      <c r="S17" s="143">
        <v>8.3333333333333343E-2</v>
      </c>
      <c r="T17" s="143">
        <v>8.3333333333333343E-2</v>
      </c>
      <c r="U17" s="143">
        <v>8.3333333333333343E-2</v>
      </c>
      <c r="V17" s="143">
        <v>8.3333333333333343E-2</v>
      </c>
      <c r="W17" s="75">
        <f t="shared" si="0"/>
        <v>1.0000000000000002</v>
      </c>
    </row>
    <row r="18" spans="1:23" s="9" customFormat="1" ht="75.75" thickBot="1" x14ac:dyDescent="0.3">
      <c r="A18" s="293"/>
      <c r="B18" s="293"/>
      <c r="C18" s="293"/>
      <c r="D18" s="293"/>
      <c r="E18" s="72" t="s">
        <v>815</v>
      </c>
      <c r="F18" s="293"/>
      <c r="G18" s="73" t="s">
        <v>816</v>
      </c>
      <c r="H18" s="68">
        <v>0.2</v>
      </c>
      <c r="I18" s="74" t="s">
        <v>810</v>
      </c>
      <c r="J18" s="73" t="s">
        <v>817</v>
      </c>
      <c r="K18" s="68"/>
      <c r="L18" s="68"/>
      <c r="M18" s="68"/>
      <c r="N18" s="143">
        <v>0.33333333333333337</v>
      </c>
      <c r="O18" s="68"/>
      <c r="P18" s="68"/>
      <c r="Q18" s="68"/>
      <c r="R18" s="143">
        <v>0.33333333333333337</v>
      </c>
      <c r="S18" s="68"/>
      <c r="T18" s="68"/>
      <c r="U18" s="68"/>
      <c r="V18" s="143">
        <v>0.33333333333333337</v>
      </c>
      <c r="W18" s="75">
        <f t="shared" si="0"/>
        <v>1</v>
      </c>
    </row>
    <row r="19" spans="1:23" s="9" customFormat="1" ht="50.1" customHeight="1" thickBot="1" x14ac:dyDescent="0.3">
      <c r="A19" s="293" t="s">
        <v>750</v>
      </c>
      <c r="B19" s="293" t="s">
        <v>772</v>
      </c>
      <c r="C19" s="293" t="s">
        <v>752</v>
      </c>
      <c r="D19" s="293" t="s">
        <v>774</v>
      </c>
      <c r="E19" s="72" t="s">
        <v>818</v>
      </c>
      <c r="F19" s="293" t="s">
        <v>776</v>
      </c>
      <c r="G19" s="73" t="s">
        <v>819</v>
      </c>
      <c r="H19" s="68">
        <v>0.2</v>
      </c>
      <c r="I19" s="73" t="s">
        <v>820</v>
      </c>
      <c r="J19" s="73" t="s">
        <v>784</v>
      </c>
      <c r="K19" s="68"/>
      <c r="L19" s="68"/>
      <c r="M19" s="68"/>
      <c r="N19" s="68"/>
      <c r="O19" s="68"/>
      <c r="P19" s="68"/>
      <c r="Q19" s="68">
        <v>1</v>
      </c>
      <c r="R19" s="68"/>
      <c r="S19" s="68"/>
      <c r="T19" s="68"/>
      <c r="U19" s="68"/>
      <c r="V19" s="68"/>
      <c r="W19" s="75">
        <f t="shared" si="0"/>
        <v>1</v>
      </c>
    </row>
    <row r="20" spans="1:23" s="9" customFormat="1" ht="50.1" customHeight="1" thickBot="1" x14ac:dyDescent="0.3">
      <c r="A20" s="293"/>
      <c r="B20" s="293"/>
      <c r="C20" s="293"/>
      <c r="D20" s="293"/>
      <c r="E20" s="72" t="s">
        <v>821</v>
      </c>
      <c r="F20" s="293"/>
      <c r="G20" s="73" t="s">
        <v>822</v>
      </c>
      <c r="H20" s="68">
        <v>0.5</v>
      </c>
      <c r="I20" s="73" t="s">
        <v>820</v>
      </c>
      <c r="J20" s="73" t="s">
        <v>787</v>
      </c>
      <c r="K20" s="68"/>
      <c r="L20" s="68"/>
      <c r="M20" s="68"/>
      <c r="N20" s="68"/>
      <c r="O20" s="68"/>
      <c r="P20" s="68"/>
      <c r="Q20" s="68"/>
      <c r="R20" s="68">
        <v>0.25</v>
      </c>
      <c r="S20" s="68">
        <v>0.25</v>
      </c>
      <c r="T20" s="68">
        <v>0.25</v>
      </c>
      <c r="U20" s="68">
        <v>0.25</v>
      </c>
      <c r="V20" s="68"/>
      <c r="W20" s="75">
        <f t="shared" si="0"/>
        <v>1</v>
      </c>
    </row>
    <row r="21" spans="1:23" s="9" customFormat="1" ht="50.1" customHeight="1" thickBot="1" x14ac:dyDescent="0.3">
      <c r="A21" s="293"/>
      <c r="B21" s="293"/>
      <c r="C21" s="293"/>
      <c r="D21" s="293"/>
      <c r="E21" s="72" t="s">
        <v>823</v>
      </c>
      <c r="F21" s="293"/>
      <c r="G21" s="73" t="s">
        <v>824</v>
      </c>
      <c r="H21" s="68">
        <v>0.3</v>
      </c>
      <c r="I21" s="73" t="s">
        <v>820</v>
      </c>
      <c r="J21" s="73" t="s">
        <v>825</v>
      </c>
      <c r="K21" s="68"/>
      <c r="L21" s="68"/>
      <c r="M21" s="68"/>
      <c r="N21" s="68"/>
      <c r="O21" s="68"/>
      <c r="P21" s="68"/>
      <c r="Q21" s="68"/>
      <c r="R21" s="68"/>
      <c r="S21" s="68"/>
      <c r="T21" s="68"/>
      <c r="U21" s="68"/>
      <c r="V21" s="68">
        <v>1</v>
      </c>
      <c r="W21" s="75">
        <f t="shared" si="0"/>
        <v>1</v>
      </c>
    </row>
  </sheetData>
  <sheetProtection formatCells="0" selectLockedCells="1" selectUnlockedCells="1"/>
  <mergeCells count="42">
    <mergeCell ref="A1:Z1"/>
    <mergeCell ref="A7:A9"/>
    <mergeCell ref="B7:B9"/>
    <mergeCell ref="C7:C9"/>
    <mergeCell ref="D7:D9"/>
    <mergeCell ref="A4:B4"/>
    <mergeCell ref="C4:W4"/>
    <mergeCell ref="A5:A6"/>
    <mergeCell ref="B5:B6"/>
    <mergeCell ref="C5:C6"/>
    <mergeCell ref="D5:D6"/>
    <mergeCell ref="E5:E6"/>
    <mergeCell ref="F5:F6"/>
    <mergeCell ref="G5:G6"/>
    <mergeCell ref="W5:W6"/>
    <mergeCell ref="O5:R5"/>
    <mergeCell ref="S5:V5"/>
    <mergeCell ref="F7:F9"/>
    <mergeCell ref="H5:H6"/>
    <mergeCell ref="I5:I6"/>
    <mergeCell ref="J5:J6"/>
    <mergeCell ref="K5:N5"/>
    <mergeCell ref="F14:F15"/>
    <mergeCell ref="A10:A13"/>
    <mergeCell ref="B10:B13"/>
    <mergeCell ref="C10:C13"/>
    <mergeCell ref="D10:D13"/>
    <mergeCell ref="F10:F13"/>
    <mergeCell ref="A14:A15"/>
    <mergeCell ref="B14:B15"/>
    <mergeCell ref="C14:C15"/>
    <mergeCell ref="D14:D15"/>
    <mergeCell ref="F19:F21"/>
    <mergeCell ref="A16:A18"/>
    <mergeCell ref="B16:B18"/>
    <mergeCell ref="C16:C18"/>
    <mergeCell ref="D16:D18"/>
    <mergeCell ref="F16:F18"/>
    <mergeCell ref="A19:A21"/>
    <mergeCell ref="B19:B21"/>
    <mergeCell ref="C19:C21"/>
    <mergeCell ref="D19:D21"/>
  </mergeCells>
  <phoneticPr fontId="38" type="noConversion"/>
  <conditionalFormatting sqref="K10:V21">
    <cfRule type="colorScale" priority="158">
      <colorScale>
        <cfvo type="min"/>
        <cfvo type="max"/>
        <color theme="0" tint="-0.14999847407452621"/>
        <color theme="0" tint="-0.14999847407452621"/>
      </colorScale>
    </cfRule>
  </conditionalFormatting>
  <conditionalFormatting sqref="U7:V7 K7:R7 K8:V8 K9:S9 U9:V9">
    <cfRule type="colorScale" priority="1">
      <colorScale>
        <cfvo type="min"/>
        <cfvo type="max"/>
        <color theme="0" tint="-0.14999847407452621"/>
        <color theme="0" tint="-0.14999847407452621"/>
      </colorScale>
    </cfRule>
  </conditionalFormatting>
  <conditionalFormatting sqref="W7:W21">
    <cfRule type="colorScale" priority="15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4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44C72CE-C924-42A4-A0BE-F2342A91B4D8}">
          <x14:formula1>
            <xm:f>'Listas '!$D$2:$D$11</xm:f>
          </x14:formula1>
          <xm:sqref>A7:A21</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AB15"/>
  <sheetViews>
    <sheetView view="pageBreakPreview" topLeftCell="I1" zoomScale="50" zoomScaleNormal="73" zoomScaleSheetLayoutView="50" workbookViewId="0">
      <selection activeCell="AN19" sqref="AN19"/>
    </sheetView>
  </sheetViews>
  <sheetFormatPr baseColWidth="10" defaultColWidth="9.140625" defaultRowHeight="14.25" x14ac:dyDescent="0.2"/>
  <cols>
    <col min="1" max="3" width="38.28515625" style="5" customWidth="1"/>
    <col min="4" max="4" width="33" style="5" customWidth="1"/>
    <col min="5" max="5" width="63.28515625" style="5" customWidth="1"/>
    <col min="6" max="6" width="48.28515625" style="5" customWidth="1"/>
    <col min="7" max="7" width="49" style="5" customWidth="1"/>
    <col min="8" max="8" width="40.7109375" style="5" customWidth="1"/>
    <col min="9" max="9" width="44.42578125" style="5" customWidth="1"/>
    <col min="10" max="10" width="40.7109375" style="5" customWidth="1"/>
    <col min="11" max="11" width="47.85546875" style="5" bestFit="1" customWidth="1"/>
    <col min="12" max="12" width="9" style="5" customWidth="1"/>
    <col min="13" max="13" width="55.42578125" style="5" customWidth="1"/>
    <col min="14" max="14" width="30.7109375" style="5" customWidth="1"/>
    <col min="15" max="15" width="46.28515625" style="5" customWidth="1"/>
    <col min="16" max="21" width="8.7109375" style="5" customWidth="1"/>
    <col min="22" max="22" width="10.140625" style="5" bestFit="1" customWidth="1"/>
    <col min="23" max="27" width="8.7109375" style="5" customWidth="1"/>
    <col min="28" max="28" width="10.140625" style="5" customWidth="1"/>
    <col min="29" max="16384" width="9.140625" style="5"/>
  </cols>
  <sheetData>
    <row r="1" spans="1:28"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62.25" customHeight="1" thickBot="1" x14ac:dyDescent="0.3">
      <c r="B2" s="3"/>
      <c r="C2" s="4"/>
      <c r="D2" s="4"/>
      <c r="E2" s="4"/>
      <c r="F2" s="4"/>
      <c r="G2" s="4"/>
      <c r="H2" s="4"/>
      <c r="I2" s="4"/>
      <c r="J2" s="4"/>
      <c r="K2" s="4"/>
      <c r="L2" s="4"/>
      <c r="M2" s="4"/>
      <c r="N2" s="4"/>
      <c r="O2" s="4"/>
      <c r="P2" s="4"/>
      <c r="Q2" s="4"/>
      <c r="R2" s="4"/>
      <c r="S2" s="4"/>
      <c r="T2" s="4"/>
      <c r="U2" s="4"/>
      <c r="V2" s="4"/>
      <c r="W2" s="4"/>
      <c r="X2" s="4"/>
      <c r="Y2" s="4"/>
      <c r="Z2" s="4"/>
      <c r="AA2" s="4"/>
      <c r="AB2" s="4"/>
    </row>
    <row r="3" spans="1:28" s="155" customFormat="1" ht="64.5" customHeight="1" thickBot="1" x14ac:dyDescent="0.35">
      <c r="A3" s="302" t="s">
        <v>11</v>
      </c>
      <c r="B3" s="302"/>
      <c r="C3" s="302"/>
      <c r="D3" s="302"/>
      <c r="E3" s="302"/>
      <c r="F3" s="302"/>
      <c r="G3" s="302"/>
      <c r="H3" s="303" t="s">
        <v>12</v>
      </c>
      <c r="I3" s="303"/>
      <c r="J3" s="303"/>
      <c r="K3" s="303"/>
      <c r="L3" s="303"/>
      <c r="M3" s="303"/>
      <c r="N3" s="303"/>
      <c r="O3" s="303"/>
      <c r="P3" s="303"/>
      <c r="Q3" s="303"/>
      <c r="R3" s="303"/>
      <c r="S3" s="303"/>
      <c r="T3" s="303"/>
      <c r="U3" s="303"/>
      <c r="V3" s="303"/>
      <c r="W3" s="303"/>
      <c r="X3" s="303"/>
      <c r="Y3" s="303"/>
      <c r="Z3" s="303"/>
      <c r="AA3" s="303"/>
      <c r="AB3" s="303"/>
    </row>
    <row r="4" spans="1:28" s="92" customFormat="1" ht="71.25" customHeight="1" thickBot="1" x14ac:dyDescent="0.3">
      <c r="A4" s="314" t="s">
        <v>13</v>
      </c>
      <c r="B4" s="315" t="s">
        <v>14</v>
      </c>
      <c r="C4" s="316" t="s">
        <v>15</v>
      </c>
      <c r="D4" s="317" t="s">
        <v>16</v>
      </c>
      <c r="E4" s="317" t="s">
        <v>17</v>
      </c>
      <c r="F4" s="304" t="s">
        <v>18</v>
      </c>
      <c r="G4" s="306" t="s">
        <v>19</v>
      </c>
      <c r="H4" s="308" t="s">
        <v>20</v>
      </c>
      <c r="I4" s="308" t="s">
        <v>21</v>
      </c>
      <c r="J4" s="308" t="s">
        <v>22</v>
      </c>
      <c r="K4" s="308" t="s">
        <v>23</v>
      </c>
      <c r="L4" s="308" t="s">
        <v>24</v>
      </c>
      <c r="M4" s="308" t="s">
        <v>25</v>
      </c>
      <c r="N4" s="308" t="s">
        <v>142</v>
      </c>
      <c r="O4" s="308" t="s">
        <v>27</v>
      </c>
      <c r="P4" s="291" t="s">
        <v>28</v>
      </c>
      <c r="Q4" s="291"/>
      <c r="R4" s="291"/>
      <c r="S4" s="291"/>
      <c r="T4" s="291" t="s">
        <v>29</v>
      </c>
      <c r="U4" s="291"/>
      <c r="V4" s="291"/>
      <c r="W4" s="291"/>
      <c r="X4" s="291" t="s">
        <v>30</v>
      </c>
      <c r="Y4" s="291"/>
      <c r="Z4" s="291"/>
      <c r="AA4" s="291"/>
      <c r="AB4" s="291" t="s">
        <v>31</v>
      </c>
    </row>
    <row r="5" spans="1:28" s="93" customFormat="1" ht="41.25" customHeight="1" thickBot="1" x14ac:dyDescent="0.3">
      <c r="A5" s="314"/>
      <c r="B5" s="315"/>
      <c r="C5" s="316"/>
      <c r="D5" s="317"/>
      <c r="E5" s="317"/>
      <c r="F5" s="304"/>
      <c r="G5" s="306"/>
      <c r="H5" s="308"/>
      <c r="I5" s="308"/>
      <c r="J5" s="308"/>
      <c r="K5" s="308"/>
      <c r="L5" s="308"/>
      <c r="M5" s="308"/>
      <c r="N5" s="308"/>
      <c r="O5" s="308"/>
      <c r="P5" s="71">
        <v>1</v>
      </c>
      <c r="Q5" s="71">
        <v>2</v>
      </c>
      <c r="R5" s="71">
        <v>3</v>
      </c>
      <c r="S5" s="71">
        <v>4</v>
      </c>
      <c r="T5" s="71">
        <v>5</v>
      </c>
      <c r="U5" s="71">
        <v>6</v>
      </c>
      <c r="V5" s="71">
        <v>7</v>
      </c>
      <c r="W5" s="71">
        <v>8</v>
      </c>
      <c r="X5" s="71">
        <v>9</v>
      </c>
      <c r="Y5" s="71">
        <v>10</v>
      </c>
      <c r="Z5" s="71">
        <v>11</v>
      </c>
      <c r="AA5" s="71">
        <v>12</v>
      </c>
      <c r="AB5" s="291"/>
    </row>
    <row r="6" spans="1:28" s="9" customFormat="1" ht="103.5" customHeight="1" thickBot="1" x14ac:dyDescent="0.3">
      <c r="A6" s="90" t="s">
        <v>32</v>
      </c>
      <c r="B6" s="90" t="s">
        <v>33</v>
      </c>
      <c r="C6" s="90" t="s">
        <v>34</v>
      </c>
      <c r="D6" s="90" t="s">
        <v>35</v>
      </c>
      <c r="E6" s="90" t="s">
        <v>47</v>
      </c>
      <c r="F6" s="90" t="s">
        <v>164</v>
      </c>
      <c r="G6" s="87" t="s">
        <v>826</v>
      </c>
      <c r="H6" s="72" t="s">
        <v>827</v>
      </c>
      <c r="I6" s="73" t="s">
        <v>329</v>
      </c>
      <c r="J6" s="79" t="s">
        <v>187</v>
      </c>
      <c r="K6" s="73" t="s">
        <v>828</v>
      </c>
      <c r="L6" s="72" t="s">
        <v>829</v>
      </c>
      <c r="M6" s="90" t="s">
        <v>830</v>
      </c>
      <c r="N6" s="73" t="s">
        <v>831</v>
      </c>
      <c r="O6" s="90" t="s">
        <v>832</v>
      </c>
      <c r="P6" s="85"/>
      <c r="Q6" s="85"/>
      <c r="R6" s="85"/>
      <c r="S6" s="85"/>
      <c r="T6" s="85"/>
      <c r="U6" s="85"/>
      <c r="V6" s="85"/>
      <c r="W6" s="85"/>
      <c r="X6" s="85"/>
      <c r="Y6" s="85"/>
      <c r="Z6" s="85">
        <v>1</v>
      </c>
      <c r="AA6" s="85"/>
      <c r="AB6" s="75">
        <f>SUM(P6:AA6)</f>
        <v>1</v>
      </c>
    </row>
    <row r="7" spans="1:28" s="9" customFormat="1" ht="69.75" customHeight="1" thickBot="1" x14ac:dyDescent="0.3">
      <c r="A7" s="90" t="s">
        <v>32</v>
      </c>
      <c r="B7" s="90" t="s">
        <v>33</v>
      </c>
      <c r="C7" s="90" t="s">
        <v>34</v>
      </c>
      <c r="D7" s="90" t="s">
        <v>35</v>
      </c>
      <c r="E7" s="90" t="s">
        <v>47</v>
      </c>
      <c r="F7" s="90" t="s">
        <v>177</v>
      </c>
      <c r="G7" s="87" t="s">
        <v>833</v>
      </c>
      <c r="H7" s="72" t="s">
        <v>827</v>
      </c>
      <c r="I7" s="72" t="s">
        <v>391</v>
      </c>
      <c r="J7" s="79" t="s">
        <v>187</v>
      </c>
      <c r="K7" s="90" t="s">
        <v>834</v>
      </c>
      <c r="L7" s="72" t="s">
        <v>835</v>
      </c>
      <c r="M7" s="87" t="s">
        <v>836</v>
      </c>
      <c r="N7" s="73" t="s">
        <v>831</v>
      </c>
      <c r="O7" s="90" t="s">
        <v>837</v>
      </c>
      <c r="P7" s="85"/>
      <c r="Q7" s="85"/>
      <c r="R7" s="85"/>
      <c r="S7" s="85"/>
      <c r="T7" s="85"/>
      <c r="U7" s="85"/>
      <c r="V7" s="85"/>
      <c r="W7" s="85">
        <v>1</v>
      </c>
      <c r="X7" s="85"/>
      <c r="Y7" s="85"/>
      <c r="Z7" s="85"/>
      <c r="AA7" s="85"/>
      <c r="AB7" s="75">
        <f t="shared" ref="AB7:AB14" si="0">SUM(P7:AA7)</f>
        <v>1</v>
      </c>
    </row>
    <row r="8" spans="1:28" s="9" customFormat="1" ht="81" customHeight="1" thickBot="1" x14ac:dyDescent="0.3">
      <c r="A8" s="90" t="s">
        <v>32</v>
      </c>
      <c r="B8" s="90" t="s">
        <v>33</v>
      </c>
      <c r="C8" s="90" t="s">
        <v>34</v>
      </c>
      <c r="D8" s="90" t="s">
        <v>35</v>
      </c>
      <c r="E8" s="90" t="s">
        <v>47</v>
      </c>
      <c r="F8" s="90" t="s">
        <v>37</v>
      </c>
      <c r="G8" s="90" t="s">
        <v>838</v>
      </c>
      <c r="H8" s="72" t="s">
        <v>827</v>
      </c>
      <c r="I8" s="72" t="s">
        <v>391</v>
      </c>
      <c r="J8" s="79" t="s">
        <v>187</v>
      </c>
      <c r="K8" s="72" t="s">
        <v>839</v>
      </c>
      <c r="L8" s="72" t="s">
        <v>840</v>
      </c>
      <c r="M8" s="90" t="s">
        <v>841</v>
      </c>
      <c r="N8" s="73" t="s">
        <v>831</v>
      </c>
      <c r="O8" s="90" t="s">
        <v>842</v>
      </c>
      <c r="P8" s="85"/>
      <c r="Q8" s="85"/>
      <c r="R8" s="85"/>
      <c r="S8" s="85"/>
      <c r="T8" s="85"/>
      <c r="U8" s="85"/>
      <c r="V8" s="85"/>
      <c r="W8" s="85"/>
      <c r="X8" s="85"/>
      <c r="Y8" s="85"/>
      <c r="Z8" s="85"/>
      <c r="AA8" s="85">
        <v>1</v>
      </c>
      <c r="AB8" s="75">
        <f t="shared" si="0"/>
        <v>1</v>
      </c>
    </row>
    <row r="9" spans="1:28" s="9" customFormat="1" ht="79.5" customHeight="1" thickBot="1" x14ac:dyDescent="0.3">
      <c r="A9" s="90" t="s">
        <v>32</v>
      </c>
      <c r="B9" s="90" t="s">
        <v>33</v>
      </c>
      <c r="C9" s="90" t="s">
        <v>34</v>
      </c>
      <c r="D9" s="90" t="s">
        <v>35</v>
      </c>
      <c r="E9" s="90" t="s">
        <v>47</v>
      </c>
      <c r="F9" s="311" t="s">
        <v>164</v>
      </c>
      <c r="G9" s="396" t="s">
        <v>843</v>
      </c>
      <c r="H9" s="293" t="s">
        <v>827</v>
      </c>
      <c r="I9" s="293" t="s">
        <v>391</v>
      </c>
      <c r="J9" s="359" t="s">
        <v>187</v>
      </c>
      <c r="K9" s="357" t="s">
        <v>844</v>
      </c>
      <c r="L9" s="72" t="s">
        <v>845</v>
      </c>
      <c r="M9" s="90" t="s">
        <v>846</v>
      </c>
      <c r="N9" s="73" t="s">
        <v>831</v>
      </c>
      <c r="O9" s="90" t="s">
        <v>847</v>
      </c>
      <c r="P9" s="85"/>
      <c r="Q9" s="85">
        <v>1</v>
      </c>
      <c r="R9" s="85"/>
      <c r="S9" s="85"/>
      <c r="T9" s="85"/>
      <c r="U9" s="85"/>
      <c r="V9" s="85"/>
      <c r="W9" s="85"/>
      <c r="X9" s="85"/>
      <c r="Y9" s="85"/>
      <c r="Z9" s="85"/>
      <c r="AA9" s="85"/>
      <c r="AB9" s="75">
        <f t="shared" si="0"/>
        <v>1</v>
      </c>
    </row>
    <row r="10" spans="1:28" s="9" customFormat="1" ht="87" customHeight="1" thickBot="1" x14ac:dyDescent="0.3">
      <c r="A10" s="90" t="s">
        <v>32</v>
      </c>
      <c r="B10" s="90" t="s">
        <v>33</v>
      </c>
      <c r="C10" s="90" t="s">
        <v>34</v>
      </c>
      <c r="D10" s="90" t="s">
        <v>35</v>
      </c>
      <c r="E10" s="90" t="s">
        <v>47</v>
      </c>
      <c r="F10" s="311"/>
      <c r="G10" s="396"/>
      <c r="H10" s="293"/>
      <c r="I10" s="293"/>
      <c r="J10" s="359"/>
      <c r="K10" s="357"/>
      <c r="L10" s="72" t="s">
        <v>848</v>
      </c>
      <c r="M10" s="90" t="s">
        <v>849</v>
      </c>
      <c r="N10" s="73" t="s">
        <v>831</v>
      </c>
      <c r="O10" s="90" t="s">
        <v>850</v>
      </c>
      <c r="P10" s="85"/>
      <c r="Q10" s="85"/>
      <c r="R10" s="85"/>
      <c r="S10" s="85"/>
      <c r="T10" s="85">
        <v>0.33</v>
      </c>
      <c r="U10" s="85"/>
      <c r="V10" s="85"/>
      <c r="W10" s="85"/>
      <c r="X10" s="85">
        <v>0.33</v>
      </c>
      <c r="Y10" s="85"/>
      <c r="Z10" s="85"/>
      <c r="AA10" s="85">
        <v>0.34</v>
      </c>
      <c r="AB10" s="75">
        <f t="shared" si="0"/>
        <v>1</v>
      </c>
    </row>
    <row r="11" spans="1:28" s="9" customFormat="1" ht="73.5" customHeight="1" thickBot="1" x14ac:dyDescent="0.3">
      <c r="A11" s="90" t="s">
        <v>32</v>
      </c>
      <c r="B11" s="90" t="s">
        <v>33</v>
      </c>
      <c r="C11" s="90" t="s">
        <v>34</v>
      </c>
      <c r="D11" s="90" t="s">
        <v>35</v>
      </c>
      <c r="E11" s="90" t="s">
        <v>47</v>
      </c>
      <c r="F11" s="90" t="s">
        <v>185</v>
      </c>
      <c r="G11" s="90" t="s">
        <v>851</v>
      </c>
      <c r="H11" s="72" t="s">
        <v>827</v>
      </c>
      <c r="I11" s="73" t="s">
        <v>329</v>
      </c>
      <c r="J11" s="79" t="s">
        <v>187</v>
      </c>
      <c r="K11" s="73" t="s">
        <v>852</v>
      </c>
      <c r="L11" s="72" t="s">
        <v>853</v>
      </c>
      <c r="M11" s="90" t="s">
        <v>854</v>
      </c>
      <c r="N11" s="73" t="s">
        <v>831</v>
      </c>
      <c r="O11" s="90" t="s">
        <v>855</v>
      </c>
      <c r="P11" s="85"/>
      <c r="Q11" s="85"/>
      <c r="R11" s="85"/>
      <c r="S11" s="85"/>
      <c r="T11" s="85"/>
      <c r="U11" s="85"/>
      <c r="V11" s="85"/>
      <c r="W11" s="85"/>
      <c r="X11" s="85"/>
      <c r="Y11" s="85"/>
      <c r="Z11" s="85">
        <v>1</v>
      </c>
      <c r="AA11" s="85"/>
      <c r="AB11" s="75">
        <f t="shared" si="0"/>
        <v>1</v>
      </c>
    </row>
    <row r="12" spans="1:28" s="26" customFormat="1" ht="94.5" customHeight="1" thickBot="1" x14ac:dyDescent="0.3">
      <c r="A12" s="89" t="s">
        <v>32</v>
      </c>
      <c r="B12" s="89" t="s">
        <v>33</v>
      </c>
      <c r="C12" s="89" t="s">
        <v>34</v>
      </c>
      <c r="D12" s="89" t="s">
        <v>35</v>
      </c>
      <c r="E12" s="90" t="s">
        <v>47</v>
      </c>
      <c r="F12" s="89" t="s">
        <v>856</v>
      </c>
      <c r="G12" s="89" t="s">
        <v>857</v>
      </c>
      <c r="H12" s="76" t="s">
        <v>827</v>
      </c>
      <c r="I12" s="74" t="s">
        <v>329</v>
      </c>
      <c r="J12" s="263" t="s">
        <v>187</v>
      </c>
      <c r="K12" s="74" t="s">
        <v>858</v>
      </c>
      <c r="L12" s="76" t="s">
        <v>859</v>
      </c>
      <c r="M12" s="89" t="s">
        <v>860</v>
      </c>
      <c r="N12" s="74" t="s">
        <v>831</v>
      </c>
      <c r="O12" s="89" t="s">
        <v>861</v>
      </c>
      <c r="P12" s="102"/>
      <c r="Q12" s="102"/>
      <c r="R12" s="102"/>
      <c r="S12" s="102"/>
      <c r="T12" s="102"/>
      <c r="U12" s="102">
        <v>0.4</v>
      </c>
      <c r="V12" s="102"/>
      <c r="W12" s="102"/>
      <c r="X12" s="102"/>
      <c r="Y12" s="102"/>
      <c r="Z12" s="102"/>
      <c r="AA12" s="102">
        <v>0.6</v>
      </c>
      <c r="AB12" s="75">
        <f t="shared" si="0"/>
        <v>1</v>
      </c>
    </row>
    <row r="13" spans="1:28" s="9" customFormat="1" ht="69.75" customHeight="1" thickBot="1" x14ac:dyDescent="0.3">
      <c r="A13" s="90" t="s">
        <v>32</v>
      </c>
      <c r="B13" s="90" t="s">
        <v>33</v>
      </c>
      <c r="C13" s="90" t="s">
        <v>34</v>
      </c>
      <c r="D13" s="90" t="s">
        <v>35</v>
      </c>
      <c r="E13" s="90" t="s">
        <v>47</v>
      </c>
      <c r="F13" s="90" t="s">
        <v>164</v>
      </c>
      <c r="G13" s="90" t="s">
        <v>48</v>
      </c>
      <c r="H13" s="72" t="s">
        <v>827</v>
      </c>
      <c r="I13" s="73" t="s">
        <v>329</v>
      </c>
      <c r="J13" s="79" t="s">
        <v>187</v>
      </c>
      <c r="K13" s="79" t="s">
        <v>862</v>
      </c>
      <c r="L13" s="72" t="s">
        <v>863</v>
      </c>
      <c r="M13" s="90" t="s">
        <v>864</v>
      </c>
      <c r="N13" s="73" t="s">
        <v>831</v>
      </c>
      <c r="O13" s="90" t="s">
        <v>865</v>
      </c>
      <c r="P13" s="85">
        <v>0.4</v>
      </c>
      <c r="Q13" s="85"/>
      <c r="R13" s="85"/>
      <c r="S13" s="85"/>
      <c r="T13" s="85">
        <v>0.3</v>
      </c>
      <c r="U13" s="85"/>
      <c r="V13" s="85"/>
      <c r="W13" s="85"/>
      <c r="X13" s="85"/>
      <c r="Y13" s="85"/>
      <c r="Z13" s="85">
        <v>0.3</v>
      </c>
      <c r="AA13" s="85"/>
      <c r="AB13" s="75">
        <f>SUM(P13:AA13)</f>
        <v>1</v>
      </c>
    </row>
    <row r="14" spans="1:28" s="9" customFormat="1" ht="57.75" customHeight="1" thickBot="1" x14ac:dyDescent="0.3">
      <c r="A14" s="90" t="s">
        <v>32</v>
      </c>
      <c r="B14" s="90" t="s">
        <v>33</v>
      </c>
      <c r="C14" s="90" t="s">
        <v>34</v>
      </c>
      <c r="D14" s="90" t="s">
        <v>35</v>
      </c>
      <c r="E14" s="90" t="s">
        <v>47</v>
      </c>
      <c r="F14" s="90" t="s">
        <v>185</v>
      </c>
      <c r="G14" s="90" t="s">
        <v>55</v>
      </c>
      <c r="H14" s="72" t="s">
        <v>827</v>
      </c>
      <c r="I14" s="73" t="s">
        <v>329</v>
      </c>
      <c r="J14" s="79" t="s">
        <v>187</v>
      </c>
      <c r="K14" s="73" t="s">
        <v>866</v>
      </c>
      <c r="L14" s="72" t="s">
        <v>867</v>
      </c>
      <c r="M14" s="90" t="s">
        <v>868</v>
      </c>
      <c r="N14" s="73" t="s">
        <v>61</v>
      </c>
      <c r="O14" s="90" t="s">
        <v>869</v>
      </c>
      <c r="P14" s="85"/>
      <c r="Q14" s="85"/>
      <c r="R14" s="85"/>
      <c r="S14" s="85"/>
      <c r="T14" s="85"/>
      <c r="U14" s="85"/>
      <c r="V14" s="85">
        <v>1</v>
      </c>
      <c r="W14" s="85"/>
      <c r="X14" s="85"/>
      <c r="Y14" s="85"/>
      <c r="Z14" s="85"/>
      <c r="AA14" s="85"/>
      <c r="AB14" s="75">
        <f t="shared" si="0"/>
        <v>1</v>
      </c>
    </row>
    <row r="15" spans="1:28" x14ac:dyDescent="0.2">
      <c r="B15" s="6"/>
    </row>
  </sheetData>
  <sheetProtection formatCells="0" selectLockedCells="1" selectUnlockedCells="1"/>
  <mergeCells count="28">
    <mergeCell ref="A1:AB1"/>
    <mergeCell ref="A3:G3"/>
    <mergeCell ref="A4:A5"/>
    <mergeCell ref="X4:AA4"/>
    <mergeCell ref="AB4:AB5"/>
    <mergeCell ref="L4:L5"/>
    <mergeCell ref="H3:AB3"/>
    <mergeCell ref="E4:E5"/>
    <mergeCell ref="J4:J5"/>
    <mergeCell ref="K4:K5"/>
    <mergeCell ref="M4:M5"/>
    <mergeCell ref="B4:B5"/>
    <mergeCell ref="C4:C5"/>
    <mergeCell ref="D4:D5"/>
    <mergeCell ref="F4:F5"/>
    <mergeCell ref="N4:N5"/>
    <mergeCell ref="T4:W4"/>
    <mergeCell ref="G4:G5"/>
    <mergeCell ref="H4:H5"/>
    <mergeCell ref="I4:I5"/>
    <mergeCell ref="O4:O5"/>
    <mergeCell ref="P4:S4"/>
    <mergeCell ref="F9:F10"/>
    <mergeCell ref="G9:G10"/>
    <mergeCell ref="H9:H10"/>
    <mergeCell ref="K9:K10"/>
    <mergeCell ref="J9:J10"/>
    <mergeCell ref="I9:I10"/>
  </mergeCells>
  <conditionalFormatting sqref="P6:AA14">
    <cfRule type="colorScale" priority="153">
      <colorScale>
        <cfvo type="min"/>
        <cfvo type="max"/>
        <color theme="0" tint="-0.14999847407452621"/>
        <color theme="0" tint="-0.14999847407452621"/>
      </colorScale>
    </cfRule>
  </conditionalFormatting>
  <conditionalFormatting sqref="AB6:AB14">
    <cfRule type="colorScale" priority="155">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8" orientation="landscape" r:id="rId1"/>
  <rowBreaks count="1" manualBreakCount="1">
    <brk id="14" min="1" max="24"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5000000}">
          <x14:formula1>
            <xm:f>'Listas '!$F$2:$F$25</xm:f>
          </x14:formula1>
          <xm:sqref>I6:I9 I11:I14</xm:sqref>
        </x14:dataValidation>
        <x14:dataValidation type="list" allowBlank="1" showInputMessage="1" showErrorMessage="1" xr:uid="{00000000-0002-0000-0100-000006000000}">
          <x14:formula1>
            <xm:f>'Listas '!$H$2:$H$20</xm:f>
          </x14:formula1>
          <xm:sqref>J6:J9 J11:J14</xm:sqref>
        </x14:dataValidation>
        <x14:dataValidation type="list" allowBlank="1" showInputMessage="1" showErrorMessage="1" xr:uid="{00000000-0002-0000-0100-000007000000}">
          <x14:formula1>
            <xm:f>'Listas '!$D$2:$D$11</xm:f>
          </x14:formula1>
          <xm:sqref>F6:F9 F11:F14</xm:sqref>
        </x14:dataValidation>
        <x14:dataValidation type="list" allowBlank="1" showInputMessage="1" showErrorMessage="1" xr:uid="{00000000-0002-0000-0100-000008000000}">
          <x14:formula1>
            <xm:f>'Listas '!$A$2:$A$20</xm:f>
          </x14:formula1>
          <xm:sqref>H6:H9 H11:H16</xm:sqref>
        </x14:dataValidation>
        <x14:dataValidation type="list" allowBlank="1" showInputMessage="1" showErrorMessage="1" xr:uid="{00000000-0002-0000-0100-000000000000}">
          <x14:formula1>
            <xm:f>'Listas '!$A$26:$A$28</xm:f>
          </x14:formula1>
          <xm:sqref>A6:A14</xm:sqref>
        </x14:dataValidation>
        <x14:dataValidation type="list" allowBlank="1" showInputMessage="1" showErrorMessage="1" xr:uid="{00000000-0002-0000-0100-000001000000}">
          <x14:formula1>
            <xm:f>'Listas '!$A$31</xm:f>
          </x14:formula1>
          <xm:sqref>B6:B14</xm:sqref>
        </x14:dataValidation>
        <x14:dataValidation type="list" allowBlank="1" showInputMessage="1" showErrorMessage="1" xr:uid="{00000000-0002-0000-0100-000002000000}">
          <x14:formula1>
            <xm:f>'Listas '!$A$35</xm:f>
          </x14:formula1>
          <xm:sqref>C6:C14</xm:sqref>
        </x14:dataValidation>
        <x14:dataValidation type="list" allowBlank="1" showInputMessage="1" showErrorMessage="1" xr:uid="{00000000-0002-0000-0100-000003000000}">
          <x14:formula1>
            <xm:f>'Listas '!$A$39</xm:f>
          </x14:formula1>
          <xm:sqref>D6:D14</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1D59B"/>
    <pageSetUpPr fitToPage="1"/>
  </sheetPr>
  <dimension ref="A1:AA35"/>
  <sheetViews>
    <sheetView view="pageBreakPreview" topLeftCell="A15" zoomScale="44" zoomScaleNormal="73" zoomScaleSheetLayoutView="44" workbookViewId="0">
      <selection sqref="A1:AA1"/>
    </sheetView>
  </sheetViews>
  <sheetFormatPr baseColWidth="10" defaultColWidth="11.42578125" defaultRowHeight="14.25" x14ac:dyDescent="0.2"/>
  <cols>
    <col min="1" max="1" width="58.28515625" style="5" customWidth="1"/>
    <col min="2" max="3" width="40.7109375" style="5" customWidth="1"/>
    <col min="4" max="4" width="33" style="5" customWidth="1"/>
    <col min="5" max="5" width="11.7109375" style="38" customWidth="1"/>
    <col min="6" max="6" width="56.140625" style="5" customWidth="1"/>
    <col min="7" max="7" width="62.42578125" style="5" customWidth="1"/>
    <col min="8" max="8" width="31.85546875" style="5" customWidth="1"/>
    <col min="9" max="9" width="42" style="5" customWidth="1"/>
    <col min="10" max="10" width="56.5703125" style="5" customWidth="1"/>
    <col min="11" max="22" width="8.7109375" style="5" customWidth="1"/>
    <col min="23" max="23" width="10.140625" style="5" customWidth="1"/>
    <col min="24" max="16384" width="11.42578125" style="5"/>
  </cols>
  <sheetData>
    <row r="1" spans="1:27" s="1" customFormat="1" ht="6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row>
    <row r="2" spans="1:27" s="1" customFormat="1" ht="39" customHeight="1" x14ac:dyDescent="0.25">
      <c r="A2" s="2"/>
      <c r="B2" s="2"/>
      <c r="C2" s="2"/>
      <c r="D2" s="2"/>
      <c r="E2" s="2"/>
      <c r="F2" s="2"/>
      <c r="G2" s="2"/>
      <c r="H2" s="2"/>
      <c r="I2" s="2"/>
      <c r="J2" s="2"/>
      <c r="K2" s="2"/>
      <c r="L2" s="2"/>
      <c r="M2" s="2"/>
      <c r="N2" s="2"/>
      <c r="O2" s="2"/>
      <c r="P2" s="2"/>
      <c r="Q2" s="2"/>
      <c r="R2" s="2"/>
      <c r="S2" s="2"/>
      <c r="T2" s="2"/>
      <c r="U2" s="2"/>
      <c r="V2" s="2"/>
      <c r="W2" s="2"/>
    </row>
    <row r="3" spans="1:27" s="1" customFormat="1" ht="45" customHeight="1" x14ac:dyDescent="0.25">
      <c r="A3" s="4"/>
      <c r="B3" s="4"/>
      <c r="C3" s="4"/>
      <c r="D3" s="4"/>
      <c r="E3" s="4"/>
      <c r="F3" s="4"/>
      <c r="G3" s="4"/>
      <c r="H3" s="4"/>
      <c r="I3" s="4"/>
      <c r="J3" s="4"/>
      <c r="K3" s="4"/>
      <c r="L3" s="4"/>
      <c r="M3" s="4"/>
      <c r="N3" s="4"/>
      <c r="O3" s="4"/>
      <c r="P3" s="4"/>
      <c r="Q3" s="4"/>
      <c r="R3" s="4"/>
      <c r="S3" s="4"/>
      <c r="T3" s="4"/>
      <c r="U3" s="4"/>
      <c r="V3" s="4"/>
      <c r="W3" s="4"/>
    </row>
    <row r="4" spans="1:27" s="155" customFormat="1" ht="25.5" thickBot="1" x14ac:dyDescent="0.35">
      <c r="A4" s="400" t="s">
        <v>74</v>
      </c>
      <c r="B4" s="400"/>
      <c r="C4" s="401" t="s">
        <v>75</v>
      </c>
      <c r="D4" s="402"/>
      <c r="E4" s="402"/>
      <c r="F4" s="402"/>
      <c r="G4" s="402"/>
      <c r="H4" s="402"/>
      <c r="I4" s="402"/>
      <c r="J4" s="402"/>
      <c r="K4" s="402"/>
      <c r="L4" s="402"/>
      <c r="M4" s="402"/>
      <c r="N4" s="402"/>
      <c r="O4" s="402"/>
      <c r="P4" s="402"/>
      <c r="Q4" s="402"/>
      <c r="R4" s="402"/>
      <c r="S4" s="402"/>
      <c r="T4" s="402"/>
      <c r="U4" s="402"/>
      <c r="V4" s="402"/>
      <c r="W4" s="403"/>
    </row>
    <row r="5" spans="1:27" s="8" customFormat="1" ht="47.25" customHeight="1" thickBot="1" x14ac:dyDescent="0.25">
      <c r="A5" s="380" t="s">
        <v>18</v>
      </c>
      <c r="B5" s="380" t="s">
        <v>19</v>
      </c>
      <c r="C5" s="369" t="s">
        <v>76</v>
      </c>
      <c r="D5" s="308" t="s">
        <v>23</v>
      </c>
      <c r="E5" s="308" t="s">
        <v>24</v>
      </c>
      <c r="F5" s="308" t="s">
        <v>25</v>
      </c>
      <c r="G5" s="308" t="s">
        <v>77</v>
      </c>
      <c r="H5" s="308" t="s">
        <v>279</v>
      </c>
      <c r="I5" s="308" t="s">
        <v>79</v>
      </c>
      <c r="J5" s="308" t="s">
        <v>27</v>
      </c>
      <c r="K5" s="291" t="s">
        <v>28</v>
      </c>
      <c r="L5" s="291"/>
      <c r="M5" s="291"/>
      <c r="N5" s="291"/>
      <c r="O5" s="291" t="s">
        <v>29</v>
      </c>
      <c r="P5" s="291"/>
      <c r="Q5" s="291"/>
      <c r="R5" s="291"/>
      <c r="S5" s="291" t="s">
        <v>30</v>
      </c>
      <c r="T5" s="291"/>
      <c r="U5" s="291"/>
      <c r="V5" s="291"/>
      <c r="W5" s="291" t="s">
        <v>31</v>
      </c>
    </row>
    <row r="6" spans="1:27" s="7" customFormat="1" ht="41.25" customHeight="1" thickBot="1" x14ac:dyDescent="0.25">
      <c r="A6" s="381"/>
      <c r="B6" s="381"/>
      <c r="C6" s="404"/>
      <c r="D6" s="308"/>
      <c r="E6" s="308"/>
      <c r="F6" s="308"/>
      <c r="G6" s="308"/>
      <c r="H6" s="308"/>
      <c r="I6" s="308"/>
      <c r="J6" s="308"/>
      <c r="K6" s="71">
        <v>1</v>
      </c>
      <c r="L6" s="71">
        <v>2</v>
      </c>
      <c r="M6" s="71">
        <v>3</v>
      </c>
      <c r="N6" s="71">
        <v>4</v>
      </c>
      <c r="O6" s="71">
        <v>5</v>
      </c>
      <c r="P6" s="71">
        <v>6</v>
      </c>
      <c r="Q6" s="71">
        <v>7</v>
      </c>
      <c r="R6" s="71">
        <v>8</v>
      </c>
      <c r="S6" s="71">
        <v>9</v>
      </c>
      <c r="T6" s="71">
        <v>10</v>
      </c>
      <c r="U6" s="71">
        <v>11</v>
      </c>
      <c r="V6" s="71">
        <v>12</v>
      </c>
      <c r="W6" s="291"/>
    </row>
    <row r="7" spans="1:27" s="17" customFormat="1" ht="84" customHeight="1" thickBot="1" x14ac:dyDescent="0.25">
      <c r="A7" s="397" t="s">
        <v>164</v>
      </c>
      <c r="B7" s="397" t="s">
        <v>826</v>
      </c>
      <c r="C7" s="405" t="s">
        <v>827</v>
      </c>
      <c r="D7" s="297" t="s">
        <v>828</v>
      </c>
      <c r="E7" s="78" t="s">
        <v>870</v>
      </c>
      <c r="F7" s="406" t="s">
        <v>830</v>
      </c>
      <c r="G7" s="150" t="s">
        <v>1571</v>
      </c>
      <c r="H7" s="145">
        <v>0.25</v>
      </c>
      <c r="I7" s="174" t="s">
        <v>911</v>
      </c>
      <c r="J7" s="179" t="s">
        <v>1566</v>
      </c>
      <c r="K7" s="261"/>
      <c r="L7" s="68"/>
      <c r="M7" s="262"/>
      <c r="N7" s="262"/>
      <c r="O7" s="148"/>
      <c r="P7" s="148"/>
      <c r="Q7" s="68">
        <v>1</v>
      </c>
      <c r="R7" s="148"/>
      <c r="S7" s="148"/>
      <c r="T7" s="148"/>
      <c r="U7" s="148"/>
      <c r="V7" s="148"/>
      <c r="W7" s="149">
        <f t="shared" ref="W7:W30" si="0">SUM(K7:V7)</f>
        <v>1</v>
      </c>
    </row>
    <row r="8" spans="1:27" s="17" customFormat="1" ht="50.1" customHeight="1" thickBot="1" x14ac:dyDescent="0.25">
      <c r="A8" s="397"/>
      <c r="B8" s="397"/>
      <c r="C8" s="405"/>
      <c r="D8" s="297"/>
      <c r="E8" s="78" t="s">
        <v>871</v>
      </c>
      <c r="F8" s="406"/>
      <c r="G8" s="150" t="s">
        <v>1572</v>
      </c>
      <c r="H8" s="145">
        <v>0.25</v>
      </c>
      <c r="I8" s="174" t="s">
        <v>911</v>
      </c>
      <c r="J8" s="179" t="s">
        <v>1567</v>
      </c>
      <c r="K8" s="262"/>
      <c r="L8" s="68"/>
      <c r="M8" s="262"/>
      <c r="N8" s="262"/>
      <c r="O8" s="148"/>
      <c r="P8" s="148"/>
      <c r="Q8" s="148"/>
      <c r="R8" s="148"/>
      <c r="S8" s="68">
        <v>1</v>
      </c>
      <c r="T8" s="148"/>
      <c r="U8" s="148"/>
      <c r="V8" s="148"/>
      <c r="W8" s="149">
        <f t="shared" si="0"/>
        <v>1</v>
      </c>
    </row>
    <row r="9" spans="1:27" s="17" customFormat="1" ht="50.1" customHeight="1" thickBot="1" x14ac:dyDescent="0.25">
      <c r="A9" s="397"/>
      <c r="B9" s="397"/>
      <c r="C9" s="405"/>
      <c r="D9" s="297"/>
      <c r="E9" s="78" t="s">
        <v>873</v>
      </c>
      <c r="F9" s="406"/>
      <c r="G9" s="150" t="s">
        <v>1573</v>
      </c>
      <c r="H9" s="145">
        <v>0.25</v>
      </c>
      <c r="I9" s="174" t="s">
        <v>940</v>
      </c>
      <c r="J9" s="179" t="s">
        <v>874</v>
      </c>
      <c r="K9" s="262"/>
      <c r="L9" s="261"/>
      <c r="M9" s="68"/>
      <c r="N9" s="262"/>
      <c r="O9" s="148"/>
      <c r="P9" s="148"/>
      <c r="Q9" s="148"/>
      <c r="R9" s="148"/>
      <c r="S9" s="68">
        <v>1</v>
      </c>
      <c r="T9" s="148"/>
      <c r="U9" s="148"/>
      <c r="V9" s="148"/>
      <c r="W9" s="149">
        <f t="shared" si="0"/>
        <v>1</v>
      </c>
    </row>
    <row r="10" spans="1:27" s="17" customFormat="1" ht="50.1" customHeight="1" thickBot="1" x14ac:dyDescent="0.25">
      <c r="A10" s="397"/>
      <c r="B10" s="397"/>
      <c r="C10" s="405"/>
      <c r="D10" s="297"/>
      <c r="E10" s="78" t="s">
        <v>875</v>
      </c>
      <c r="F10" s="406"/>
      <c r="G10" s="150" t="s">
        <v>1568</v>
      </c>
      <c r="H10" s="145">
        <v>0.25</v>
      </c>
      <c r="I10" s="174" t="s">
        <v>911</v>
      </c>
      <c r="J10" s="179" t="s">
        <v>1569</v>
      </c>
      <c r="K10" s="262"/>
      <c r="L10" s="262"/>
      <c r="M10" s="261"/>
      <c r="N10" s="68"/>
      <c r="O10" s="148"/>
      <c r="P10" s="148"/>
      <c r="Q10" s="148"/>
      <c r="R10" s="148"/>
      <c r="S10" s="148"/>
      <c r="T10" s="148"/>
      <c r="U10" s="68">
        <v>1</v>
      </c>
      <c r="W10" s="149">
        <f>SUM(K10:U10)</f>
        <v>1</v>
      </c>
    </row>
    <row r="11" spans="1:27" s="17" customFormat="1" ht="50.1" customHeight="1" thickBot="1" x14ac:dyDescent="0.25">
      <c r="A11" s="397" t="s">
        <v>177</v>
      </c>
      <c r="B11" s="397" t="s">
        <v>833</v>
      </c>
      <c r="C11" s="399" t="s">
        <v>827</v>
      </c>
      <c r="D11" s="297" t="s">
        <v>834</v>
      </c>
      <c r="E11" s="78" t="s">
        <v>876</v>
      </c>
      <c r="F11" s="340" t="s">
        <v>836</v>
      </c>
      <c r="G11" s="150" t="s">
        <v>877</v>
      </c>
      <c r="H11" s="145">
        <v>0.2</v>
      </c>
      <c r="I11" s="174" t="s">
        <v>940</v>
      </c>
      <c r="J11" s="179" t="s">
        <v>878</v>
      </c>
      <c r="K11" s="190"/>
      <c r="L11" s="190"/>
      <c r="M11" s="190"/>
      <c r="O11" s="148"/>
      <c r="P11" s="148"/>
      <c r="Q11" s="146"/>
      <c r="R11" s="68">
        <v>1</v>
      </c>
      <c r="S11" s="148"/>
      <c r="T11" s="148"/>
      <c r="U11" s="148"/>
      <c r="V11" s="148"/>
      <c r="W11" s="149">
        <f t="shared" si="0"/>
        <v>1</v>
      </c>
    </row>
    <row r="12" spans="1:27" s="17" customFormat="1" ht="50.1" customHeight="1" thickBot="1" x14ac:dyDescent="0.25">
      <c r="A12" s="397"/>
      <c r="B12" s="397"/>
      <c r="C12" s="399"/>
      <c r="D12" s="297"/>
      <c r="E12" s="78" t="s">
        <v>879</v>
      </c>
      <c r="F12" s="340"/>
      <c r="G12" s="150" t="s">
        <v>880</v>
      </c>
      <c r="H12" s="145">
        <v>0.2</v>
      </c>
      <c r="I12" s="174" t="s">
        <v>940</v>
      </c>
      <c r="J12" s="179" t="s">
        <v>881</v>
      </c>
      <c r="K12" s="190"/>
      <c r="L12" s="190"/>
      <c r="M12" s="190"/>
      <c r="N12" s="190"/>
      <c r="O12" s="146"/>
      <c r="P12" s="148"/>
      <c r="Q12" s="68">
        <v>1</v>
      </c>
      <c r="R12" s="68"/>
      <c r="S12" s="148"/>
      <c r="T12" s="148"/>
      <c r="U12" s="148"/>
      <c r="V12" s="148"/>
      <c r="W12" s="149">
        <f t="shared" si="0"/>
        <v>1</v>
      </c>
    </row>
    <row r="13" spans="1:27" s="17" customFormat="1" ht="50.1" customHeight="1" thickBot="1" x14ac:dyDescent="0.25">
      <c r="A13" s="397"/>
      <c r="B13" s="397"/>
      <c r="C13" s="399"/>
      <c r="D13" s="297"/>
      <c r="E13" s="78" t="s">
        <v>882</v>
      </c>
      <c r="F13" s="340"/>
      <c r="G13" s="88" t="s">
        <v>1570</v>
      </c>
      <c r="H13" s="145">
        <v>0.2</v>
      </c>
      <c r="I13" s="174" t="s">
        <v>940</v>
      </c>
      <c r="J13" s="179" t="s">
        <v>883</v>
      </c>
      <c r="K13" s="190"/>
      <c r="L13" s="190"/>
      <c r="M13" s="190"/>
      <c r="N13" s="190"/>
      <c r="O13" s="148"/>
      <c r="P13" s="148"/>
      <c r="Q13" s="148"/>
      <c r="R13" s="68">
        <v>1</v>
      </c>
      <c r="S13" s="148"/>
      <c r="T13" s="148"/>
      <c r="U13" s="148"/>
      <c r="V13" s="148"/>
      <c r="W13" s="149">
        <f t="shared" si="0"/>
        <v>1</v>
      </c>
    </row>
    <row r="14" spans="1:27" s="17" customFormat="1" ht="50.1" customHeight="1" thickBot="1" x14ac:dyDescent="0.25">
      <c r="A14" s="397"/>
      <c r="B14" s="397"/>
      <c r="C14" s="399"/>
      <c r="D14" s="297"/>
      <c r="E14" s="78" t="s">
        <v>884</v>
      </c>
      <c r="F14" s="340"/>
      <c r="G14" s="88" t="s">
        <v>885</v>
      </c>
      <c r="H14" s="145">
        <v>0.2</v>
      </c>
      <c r="I14" s="174" t="s">
        <v>940</v>
      </c>
      <c r="J14" s="179" t="s">
        <v>886</v>
      </c>
      <c r="K14" s="190"/>
      <c r="L14" s="190"/>
      <c r="M14" s="190"/>
      <c r="N14" s="190"/>
      <c r="O14" s="148"/>
      <c r="P14" s="148"/>
      <c r="Q14" s="148"/>
      <c r="R14" s="68">
        <v>1</v>
      </c>
      <c r="S14" s="148"/>
      <c r="T14" s="148"/>
      <c r="U14" s="148"/>
      <c r="V14" s="148"/>
      <c r="W14" s="149">
        <f t="shared" si="0"/>
        <v>1</v>
      </c>
    </row>
    <row r="15" spans="1:27" s="17" customFormat="1" ht="50.1" customHeight="1" thickBot="1" x14ac:dyDescent="0.25">
      <c r="A15" s="397"/>
      <c r="B15" s="397"/>
      <c r="C15" s="399"/>
      <c r="D15" s="297"/>
      <c r="E15" s="78" t="s">
        <v>887</v>
      </c>
      <c r="F15" s="340"/>
      <c r="G15" s="88" t="s">
        <v>888</v>
      </c>
      <c r="H15" s="145">
        <v>0.2</v>
      </c>
      <c r="I15" s="174" t="s">
        <v>940</v>
      </c>
      <c r="J15" s="179" t="s">
        <v>889</v>
      </c>
      <c r="K15" s="190"/>
      <c r="L15" s="190"/>
      <c r="M15" s="190"/>
      <c r="N15" s="190"/>
      <c r="O15" s="148"/>
      <c r="P15" s="148"/>
      <c r="Q15" s="148"/>
      <c r="R15" s="68">
        <v>1</v>
      </c>
      <c r="S15" s="148"/>
      <c r="T15" s="148"/>
      <c r="U15" s="148"/>
      <c r="V15" s="148"/>
      <c r="W15" s="149">
        <f t="shared" si="0"/>
        <v>1</v>
      </c>
    </row>
    <row r="16" spans="1:27" s="17" customFormat="1" ht="50.1" customHeight="1" thickBot="1" x14ac:dyDescent="0.25">
      <c r="A16" s="397" t="s">
        <v>37</v>
      </c>
      <c r="B16" s="397" t="s">
        <v>838</v>
      </c>
      <c r="C16" s="399" t="s">
        <v>827</v>
      </c>
      <c r="D16" s="297" t="s">
        <v>839</v>
      </c>
      <c r="E16" s="78" t="s">
        <v>890</v>
      </c>
      <c r="F16" s="297" t="s">
        <v>841</v>
      </c>
      <c r="G16" s="407" t="s">
        <v>891</v>
      </c>
      <c r="H16" s="145">
        <v>0.3</v>
      </c>
      <c r="I16" s="174" t="s">
        <v>940</v>
      </c>
      <c r="J16" s="90" t="s">
        <v>892</v>
      </c>
      <c r="K16" s="190"/>
      <c r="L16" s="190"/>
      <c r="M16" s="190"/>
      <c r="N16" s="190"/>
      <c r="O16" s="148"/>
      <c r="P16" s="148"/>
      <c r="Q16" s="148"/>
      <c r="R16" s="148"/>
      <c r="S16" s="148"/>
      <c r="T16" s="148"/>
      <c r="U16" s="148"/>
      <c r="V16" s="68">
        <v>1</v>
      </c>
      <c r="W16" s="149">
        <f t="shared" si="0"/>
        <v>1</v>
      </c>
    </row>
    <row r="17" spans="1:23" s="17" customFormat="1" ht="50.1" customHeight="1" thickBot="1" x14ac:dyDescent="0.25">
      <c r="A17" s="397"/>
      <c r="B17" s="397"/>
      <c r="C17" s="399"/>
      <c r="D17" s="297"/>
      <c r="E17" s="78" t="s">
        <v>893</v>
      </c>
      <c r="F17" s="297"/>
      <c r="G17" s="407"/>
      <c r="H17" s="145">
        <v>0.3</v>
      </c>
      <c r="I17" s="174" t="s">
        <v>940</v>
      </c>
      <c r="J17" s="90" t="s">
        <v>894</v>
      </c>
      <c r="K17" s="190"/>
      <c r="L17" s="190"/>
      <c r="M17" s="190"/>
      <c r="N17" s="190"/>
      <c r="O17" s="148"/>
      <c r="P17" s="148"/>
      <c r="Q17" s="148"/>
      <c r="R17" s="148"/>
      <c r="S17" s="148"/>
      <c r="T17" s="148"/>
      <c r="U17" s="148"/>
      <c r="V17" s="68">
        <v>1</v>
      </c>
      <c r="W17" s="149">
        <f t="shared" si="0"/>
        <v>1</v>
      </c>
    </row>
    <row r="18" spans="1:23" s="17" customFormat="1" ht="81.75" customHeight="1" thickBot="1" x14ac:dyDescent="0.25">
      <c r="A18" s="397"/>
      <c r="B18" s="397"/>
      <c r="C18" s="399"/>
      <c r="D18" s="297"/>
      <c r="E18" s="78" t="s">
        <v>895</v>
      </c>
      <c r="F18" s="297"/>
      <c r="G18" s="407"/>
      <c r="H18" s="145">
        <v>0.4</v>
      </c>
      <c r="I18" s="174" t="s">
        <v>896</v>
      </c>
      <c r="J18" s="90" t="s">
        <v>842</v>
      </c>
      <c r="K18" s="190"/>
      <c r="L18" s="190"/>
      <c r="M18" s="190"/>
      <c r="N18" s="190"/>
      <c r="O18" s="148"/>
      <c r="P18" s="148"/>
      <c r="Q18" s="148"/>
      <c r="R18" s="148"/>
      <c r="S18" s="148"/>
      <c r="T18" s="148"/>
      <c r="U18" s="148"/>
      <c r="V18" s="68">
        <v>1</v>
      </c>
      <c r="W18" s="149">
        <f t="shared" si="0"/>
        <v>1</v>
      </c>
    </row>
    <row r="19" spans="1:23" s="17" customFormat="1" ht="50.1" customHeight="1" thickBot="1" x14ac:dyDescent="0.25">
      <c r="A19" s="397" t="s">
        <v>164</v>
      </c>
      <c r="B19" s="397" t="s">
        <v>843</v>
      </c>
      <c r="C19" s="399" t="s">
        <v>827</v>
      </c>
      <c r="D19" s="340" t="s">
        <v>844</v>
      </c>
      <c r="E19" s="78" t="s">
        <v>897</v>
      </c>
      <c r="F19" s="297" t="s">
        <v>846</v>
      </c>
      <c r="G19" s="150" t="s">
        <v>1574</v>
      </c>
      <c r="H19" s="145">
        <v>0.3</v>
      </c>
      <c r="I19" s="174" t="s">
        <v>898</v>
      </c>
      <c r="J19" s="179" t="s">
        <v>308</v>
      </c>
      <c r="K19" s="68">
        <v>1</v>
      </c>
      <c r="L19" s="190"/>
      <c r="M19" s="190"/>
      <c r="N19" s="190"/>
      <c r="O19" s="148"/>
      <c r="P19" s="148"/>
      <c r="Q19" s="148"/>
      <c r="R19" s="148"/>
      <c r="S19" s="148"/>
      <c r="T19" s="148"/>
      <c r="U19" s="148"/>
      <c r="V19" s="148"/>
      <c r="W19" s="149">
        <f t="shared" si="0"/>
        <v>1</v>
      </c>
    </row>
    <row r="20" spans="1:23" s="17" customFormat="1" ht="50.1" customHeight="1" thickBot="1" x14ac:dyDescent="0.25">
      <c r="A20" s="398"/>
      <c r="B20" s="398"/>
      <c r="C20" s="399"/>
      <c r="D20" s="340"/>
      <c r="E20" s="78" t="s">
        <v>899</v>
      </c>
      <c r="F20" s="297"/>
      <c r="G20" s="150" t="s">
        <v>900</v>
      </c>
      <c r="H20" s="145">
        <v>0.3</v>
      </c>
      <c r="I20" s="174" t="s">
        <v>898</v>
      </c>
      <c r="J20" s="179" t="s">
        <v>901</v>
      </c>
      <c r="K20" s="68">
        <v>1</v>
      </c>
      <c r="L20" s="190"/>
      <c r="M20" s="190"/>
      <c r="N20" s="190"/>
      <c r="O20" s="148"/>
      <c r="P20" s="148"/>
      <c r="Q20" s="148"/>
      <c r="R20" s="148"/>
      <c r="S20" s="148"/>
      <c r="T20" s="148"/>
      <c r="U20" s="148"/>
      <c r="V20" s="148"/>
      <c r="W20" s="149">
        <f t="shared" si="0"/>
        <v>1</v>
      </c>
    </row>
    <row r="21" spans="1:23" s="17" customFormat="1" ht="50.1" customHeight="1" thickBot="1" x14ac:dyDescent="0.25">
      <c r="A21" s="398"/>
      <c r="B21" s="398"/>
      <c r="C21" s="399"/>
      <c r="D21" s="340"/>
      <c r="E21" s="78" t="s">
        <v>902</v>
      </c>
      <c r="F21" s="297"/>
      <c r="G21" s="150" t="s">
        <v>903</v>
      </c>
      <c r="H21" s="145">
        <v>0.3</v>
      </c>
      <c r="I21" s="174" t="s">
        <v>898</v>
      </c>
      <c r="J21" s="179" t="s">
        <v>904</v>
      </c>
      <c r="K21" s="68">
        <v>1</v>
      </c>
      <c r="L21" s="190"/>
      <c r="M21" s="190"/>
      <c r="N21" s="190"/>
      <c r="O21" s="148"/>
      <c r="P21" s="148"/>
      <c r="Q21" s="148"/>
      <c r="R21" s="148"/>
      <c r="S21" s="148"/>
      <c r="T21" s="148"/>
      <c r="U21" s="148"/>
      <c r="V21" s="148"/>
      <c r="W21" s="149">
        <f t="shared" si="0"/>
        <v>1</v>
      </c>
    </row>
    <row r="22" spans="1:23" s="17" customFormat="1" ht="50.1" customHeight="1" thickBot="1" x14ac:dyDescent="0.25">
      <c r="A22" s="398"/>
      <c r="B22" s="398"/>
      <c r="C22" s="399"/>
      <c r="D22" s="340"/>
      <c r="E22" s="78" t="s">
        <v>905</v>
      </c>
      <c r="F22" s="297"/>
      <c r="G22" s="88" t="s">
        <v>906</v>
      </c>
      <c r="H22" s="145">
        <v>0.1</v>
      </c>
      <c r="I22" s="174" t="s">
        <v>907</v>
      </c>
      <c r="J22" s="179" t="s">
        <v>908</v>
      </c>
      <c r="K22" s="190"/>
      <c r="L22" s="68">
        <v>1</v>
      </c>
      <c r="M22" s="190"/>
      <c r="N22" s="190"/>
      <c r="O22" s="148"/>
      <c r="P22" s="148"/>
      <c r="Q22" s="148"/>
      <c r="R22" s="148"/>
      <c r="S22" s="148"/>
      <c r="T22" s="148"/>
      <c r="U22" s="148"/>
      <c r="V22" s="148"/>
      <c r="W22" s="149">
        <f t="shared" si="0"/>
        <v>1</v>
      </c>
    </row>
    <row r="23" spans="1:23" s="17" customFormat="1" ht="50.1" customHeight="1" thickBot="1" x14ac:dyDescent="0.25">
      <c r="A23" s="398"/>
      <c r="B23" s="398"/>
      <c r="C23" s="399"/>
      <c r="D23" s="340"/>
      <c r="E23" s="78" t="s">
        <v>909</v>
      </c>
      <c r="F23" s="297" t="s">
        <v>849</v>
      </c>
      <c r="G23" s="150" t="s">
        <v>910</v>
      </c>
      <c r="H23" s="145">
        <v>0.33</v>
      </c>
      <c r="I23" s="174" t="s">
        <v>911</v>
      </c>
      <c r="J23" s="179" t="s">
        <v>912</v>
      </c>
      <c r="K23" s="190"/>
      <c r="L23" s="68"/>
      <c r="M23" s="190"/>
      <c r="N23" s="190"/>
      <c r="O23" s="68">
        <v>1</v>
      </c>
      <c r="P23" s="148"/>
      <c r="Q23" s="148"/>
      <c r="R23" s="148"/>
      <c r="S23" s="148"/>
      <c r="T23" s="148"/>
      <c r="U23" s="148"/>
      <c r="V23" s="148"/>
      <c r="W23" s="149">
        <f t="shared" si="0"/>
        <v>1</v>
      </c>
    </row>
    <row r="24" spans="1:23" s="17" customFormat="1" ht="50.1" customHeight="1" thickBot="1" x14ac:dyDescent="0.25">
      <c r="A24" s="398"/>
      <c r="B24" s="398"/>
      <c r="C24" s="399"/>
      <c r="D24" s="340"/>
      <c r="E24" s="78" t="s">
        <v>913</v>
      </c>
      <c r="F24" s="297"/>
      <c r="G24" s="150" t="s">
        <v>914</v>
      </c>
      <c r="H24" s="145">
        <v>0.33</v>
      </c>
      <c r="I24" s="174" t="s">
        <v>911</v>
      </c>
      <c r="J24" s="179" t="s">
        <v>915</v>
      </c>
      <c r="K24" s="190"/>
      <c r="L24" s="190"/>
      <c r="M24" s="190"/>
      <c r="N24" s="190"/>
      <c r="O24" s="148"/>
      <c r="P24" s="148"/>
      <c r="Q24" s="148"/>
      <c r="R24" s="148"/>
      <c r="S24" s="68">
        <v>1</v>
      </c>
      <c r="T24" s="148"/>
      <c r="U24" s="148"/>
      <c r="V24" s="148"/>
      <c r="W24" s="149">
        <f t="shared" si="0"/>
        <v>1</v>
      </c>
    </row>
    <row r="25" spans="1:23" s="17" customFormat="1" ht="50.1" customHeight="1" thickBot="1" x14ac:dyDescent="0.25">
      <c r="A25" s="398"/>
      <c r="B25" s="398"/>
      <c r="C25" s="399"/>
      <c r="D25" s="340"/>
      <c r="E25" s="78" t="s">
        <v>916</v>
      </c>
      <c r="F25" s="297"/>
      <c r="G25" s="150" t="s">
        <v>917</v>
      </c>
      <c r="H25" s="145">
        <v>0.34</v>
      </c>
      <c r="I25" s="174" t="s">
        <v>911</v>
      </c>
      <c r="J25" s="179" t="s">
        <v>912</v>
      </c>
      <c r="K25" s="190"/>
      <c r="L25" s="190"/>
      <c r="M25" s="190"/>
      <c r="N25" s="190"/>
      <c r="O25" s="148"/>
      <c r="P25" s="148"/>
      <c r="Q25" s="148"/>
      <c r="R25" s="148"/>
      <c r="S25" s="148"/>
      <c r="T25" s="148"/>
      <c r="U25" s="148"/>
      <c r="V25" s="68">
        <v>1</v>
      </c>
      <c r="W25" s="149">
        <f t="shared" si="0"/>
        <v>1</v>
      </c>
    </row>
    <row r="26" spans="1:23" s="17" customFormat="1" ht="83.25" customHeight="1" thickBot="1" x14ac:dyDescent="0.25">
      <c r="A26" s="397" t="s">
        <v>185</v>
      </c>
      <c r="B26" s="397" t="s">
        <v>851</v>
      </c>
      <c r="C26" s="399" t="s">
        <v>827</v>
      </c>
      <c r="D26" s="297" t="s">
        <v>852</v>
      </c>
      <c r="E26" s="78" t="s">
        <v>918</v>
      </c>
      <c r="F26" s="297" t="s">
        <v>919</v>
      </c>
      <c r="G26" s="89" t="s">
        <v>920</v>
      </c>
      <c r="H26" s="145">
        <v>0.25</v>
      </c>
      <c r="I26" s="174" t="s">
        <v>921</v>
      </c>
      <c r="J26" s="179" t="s">
        <v>922</v>
      </c>
      <c r="K26" s="190"/>
      <c r="L26" s="68">
        <v>1</v>
      </c>
      <c r="M26" s="190"/>
      <c r="N26" s="190"/>
      <c r="O26" s="148"/>
      <c r="P26" s="148"/>
      <c r="Q26" s="148"/>
      <c r="R26" s="148"/>
      <c r="S26" s="148"/>
      <c r="T26" s="148"/>
      <c r="U26" s="148"/>
      <c r="V26" s="148"/>
      <c r="W26" s="149">
        <f t="shared" si="0"/>
        <v>1</v>
      </c>
    </row>
    <row r="27" spans="1:23" s="17" customFormat="1" ht="50.1" customHeight="1" thickBot="1" x14ac:dyDescent="0.25">
      <c r="A27" s="397"/>
      <c r="B27" s="397"/>
      <c r="C27" s="399"/>
      <c r="D27" s="297"/>
      <c r="E27" s="78" t="s">
        <v>923</v>
      </c>
      <c r="F27" s="297"/>
      <c r="G27" s="150" t="s">
        <v>1575</v>
      </c>
      <c r="H27" s="145">
        <v>0.25</v>
      </c>
      <c r="I27" s="174" t="s">
        <v>911</v>
      </c>
      <c r="J27" s="179" t="s">
        <v>924</v>
      </c>
      <c r="K27" s="190"/>
      <c r="L27" s="68">
        <v>0.25</v>
      </c>
      <c r="M27" s="190"/>
      <c r="N27" s="68">
        <v>0.25</v>
      </c>
      <c r="O27" s="148"/>
      <c r="P27" s="68">
        <v>0.25</v>
      </c>
      <c r="Q27" s="148"/>
      <c r="R27" s="68">
        <v>0.25</v>
      </c>
      <c r="S27" s="148"/>
      <c r="T27" s="148"/>
      <c r="U27" s="148"/>
      <c r="V27" s="148"/>
      <c r="W27" s="149">
        <f t="shared" si="0"/>
        <v>1</v>
      </c>
    </row>
    <row r="28" spans="1:23" s="17" customFormat="1" ht="50.1" customHeight="1" thickBot="1" x14ac:dyDescent="0.25">
      <c r="A28" s="397"/>
      <c r="B28" s="397"/>
      <c r="C28" s="399"/>
      <c r="D28" s="297"/>
      <c r="E28" s="78" t="s">
        <v>925</v>
      </c>
      <c r="F28" s="297"/>
      <c r="G28" s="150" t="s">
        <v>926</v>
      </c>
      <c r="H28" s="145">
        <v>0.5</v>
      </c>
      <c r="I28" s="174" t="s">
        <v>921</v>
      </c>
      <c r="J28" s="179" t="s">
        <v>927</v>
      </c>
      <c r="K28" s="190"/>
      <c r="L28" s="190"/>
      <c r="M28" s="190"/>
      <c r="N28" s="190"/>
      <c r="O28" s="148"/>
      <c r="P28" s="148"/>
      <c r="Q28" s="148"/>
      <c r="R28" s="148"/>
      <c r="S28" s="148"/>
      <c r="T28" s="148"/>
      <c r="U28" s="68">
        <v>1</v>
      </c>
      <c r="V28" s="146"/>
      <c r="W28" s="149">
        <f t="shared" si="0"/>
        <v>1</v>
      </c>
    </row>
    <row r="29" spans="1:23" s="17" customFormat="1" ht="50.1" customHeight="1" thickBot="1" x14ac:dyDescent="0.25">
      <c r="A29" s="397" t="s">
        <v>856</v>
      </c>
      <c r="B29" s="397" t="s">
        <v>857</v>
      </c>
      <c r="C29" s="399" t="s">
        <v>827</v>
      </c>
      <c r="D29" s="297" t="s">
        <v>858</v>
      </c>
      <c r="E29" s="78" t="s">
        <v>928</v>
      </c>
      <c r="F29" s="297" t="s">
        <v>860</v>
      </c>
      <c r="G29" s="150" t="s">
        <v>929</v>
      </c>
      <c r="H29" s="145">
        <v>0.3</v>
      </c>
      <c r="I29" s="174" t="s">
        <v>930</v>
      </c>
      <c r="J29" s="179" t="s">
        <v>931</v>
      </c>
      <c r="K29" s="190"/>
      <c r="L29" s="190"/>
      <c r="M29" s="189"/>
      <c r="N29" s="190"/>
      <c r="O29" s="148"/>
      <c r="P29" s="68">
        <v>1</v>
      </c>
      <c r="Q29" s="148"/>
      <c r="R29" s="148"/>
      <c r="S29" s="148"/>
      <c r="T29" s="148"/>
      <c r="U29" s="148"/>
      <c r="V29" s="147"/>
      <c r="W29" s="149">
        <f t="shared" si="0"/>
        <v>1</v>
      </c>
    </row>
    <row r="30" spans="1:23" s="17" customFormat="1" ht="50.1" customHeight="1" thickBot="1" x14ac:dyDescent="0.25">
      <c r="A30" s="397"/>
      <c r="B30" s="397"/>
      <c r="C30" s="399"/>
      <c r="D30" s="297"/>
      <c r="E30" s="78" t="s">
        <v>932</v>
      </c>
      <c r="F30" s="297"/>
      <c r="G30" s="150" t="s">
        <v>933</v>
      </c>
      <c r="H30" s="145">
        <v>0.3</v>
      </c>
      <c r="I30" s="174" t="s">
        <v>930</v>
      </c>
      <c r="J30" s="179" t="s">
        <v>924</v>
      </c>
      <c r="K30" s="190"/>
      <c r="L30" s="190"/>
      <c r="M30" s="190"/>
      <c r="N30" s="190"/>
      <c r="O30" s="68">
        <v>0.5</v>
      </c>
      <c r="P30" s="148"/>
      <c r="Q30" s="148"/>
      <c r="R30" s="68">
        <v>0.5</v>
      </c>
      <c r="S30" s="148"/>
      <c r="T30" s="148"/>
      <c r="U30" s="148"/>
      <c r="V30" s="148"/>
      <c r="W30" s="149">
        <f t="shared" si="0"/>
        <v>1</v>
      </c>
    </row>
    <row r="31" spans="1:23" s="17" customFormat="1" ht="50.1" customHeight="1" thickBot="1" x14ac:dyDescent="0.25">
      <c r="A31" s="397"/>
      <c r="B31" s="397"/>
      <c r="C31" s="399"/>
      <c r="D31" s="297"/>
      <c r="E31" s="78" t="s">
        <v>934</v>
      </c>
      <c r="F31" s="297"/>
      <c r="G31" s="150" t="s">
        <v>935</v>
      </c>
      <c r="H31" s="145">
        <v>0.4</v>
      </c>
      <c r="I31" s="174" t="s">
        <v>930</v>
      </c>
      <c r="J31" s="179" t="s">
        <v>936</v>
      </c>
      <c r="K31" s="190"/>
      <c r="L31" s="190"/>
      <c r="M31" s="190"/>
      <c r="N31" s="190"/>
      <c r="O31" s="148"/>
      <c r="P31" s="148"/>
      <c r="Q31" s="148"/>
      <c r="R31" s="148"/>
      <c r="S31" s="148"/>
      <c r="T31" s="148"/>
      <c r="U31" s="146"/>
      <c r="V31" s="68">
        <v>1</v>
      </c>
      <c r="W31" s="149">
        <f t="shared" ref="W31:W34" si="1">SUM(K31:V31)</f>
        <v>1</v>
      </c>
    </row>
    <row r="32" spans="1:23" s="17" customFormat="1" ht="50.1" customHeight="1" thickBot="1" x14ac:dyDescent="0.25">
      <c r="A32" s="397" t="s">
        <v>164</v>
      </c>
      <c r="B32" s="397" t="s">
        <v>48</v>
      </c>
      <c r="C32" s="399" t="s">
        <v>827</v>
      </c>
      <c r="D32" s="297" t="s">
        <v>862</v>
      </c>
      <c r="E32" s="78" t="s">
        <v>937</v>
      </c>
      <c r="F32" s="297" t="s">
        <v>938</v>
      </c>
      <c r="G32" s="150" t="s">
        <v>939</v>
      </c>
      <c r="H32" s="145">
        <v>0.33</v>
      </c>
      <c r="I32" s="174" t="s">
        <v>940</v>
      </c>
      <c r="J32" s="179" t="s">
        <v>941</v>
      </c>
      <c r="K32" s="68">
        <v>1</v>
      </c>
      <c r="L32" s="190"/>
      <c r="M32" s="190"/>
      <c r="N32" s="190"/>
      <c r="O32" s="148"/>
      <c r="P32" s="148"/>
      <c r="Q32" s="148"/>
      <c r="R32" s="148"/>
      <c r="S32" s="148"/>
      <c r="T32" s="148"/>
      <c r="U32" s="148"/>
      <c r="V32" s="148"/>
      <c r="W32" s="149">
        <f t="shared" si="1"/>
        <v>1</v>
      </c>
    </row>
    <row r="33" spans="1:23" s="17" customFormat="1" ht="50.1" customHeight="1" thickBot="1" x14ac:dyDescent="0.25">
      <c r="A33" s="397"/>
      <c r="B33" s="397"/>
      <c r="C33" s="399"/>
      <c r="D33" s="297"/>
      <c r="E33" s="78" t="s">
        <v>942</v>
      </c>
      <c r="F33" s="297"/>
      <c r="G33" s="150" t="s">
        <v>943</v>
      </c>
      <c r="H33" s="145">
        <v>0.33</v>
      </c>
      <c r="I33" s="174" t="s">
        <v>940</v>
      </c>
      <c r="J33" s="179" t="s">
        <v>944</v>
      </c>
      <c r="K33" s="68">
        <v>1</v>
      </c>
      <c r="L33" s="190"/>
      <c r="M33" s="190"/>
      <c r="N33" s="190"/>
      <c r="O33" s="148"/>
      <c r="P33" s="148"/>
      <c r="Q33" s="148"/>
      <c r="R33" s="148"/>
      <c r="S33" s="148"/>
      <c r="T33" s="148"/>
      <c r="U33" s="148"/>
      <c r="V33" s="148"/>
      <c r="W33" s="149">
        <f t="shared" si="1"/>
        <v>1</v>
      </c>
    </row>
    <row r="34" spans="1:23" s="17" customFormat="1" ht="50.1" customHeight="1" thickBot="1" x14ac:dyDescent="0.25">
      <c r="A34" s="397"/>
      <c r="B34" s="397"/>
      <c r="C34" s="399"/>
      <c r="D34" s="297"/>
      <c r="E34" s="78" t="s">
        <v>945</v>
      </c>
      <c r="F34" s="297"/>
      <c r="G34" s="150" t="s">
        <v>946</v>
      </c>
      <c r="H34" s="145">
        <v>0.34</v>
      </c>
      <c r="I34" s="174" t="s">
        <v>947</v>
      </c>
      <c r="J34" s="179" t="s">
        <v>948</v>
      </c>
      <c r="K34" s="189"/>
      <c r="L34" s="190"/>
      <c r="M34" s="190"/>
      <c r="N34" s="190"/>
      <c r="O34" s="68">
        <v>0.5</v>
      </c>
      <c r="P34" s="147"/>
      <c r="Q34" s="148"/>
      <c r="R34" s="148"/>
      <c r="S34" s="148"/>
      <c r="T34" s="148"/>
      <c r="U34" s="68">
        <v>0.5</v>
      </c>
      <c r="V34" s="146"/>
      <c r="W34" s="149">
        <f t="shared" si="1"/>
        <v>1</v>
      </c>
    </row>
    <row r="35" spans="1:23" s="17" customFormat="1" ht="66" customHeight="1" thickBot="1" x14ac:dyDescent="0.25">
      <c r="A35" s="46" t="s">
        <v>185</v>
      </c>
      <c r="B35" s="46" t="s">
        <v>55</v>
      </c>
      <c r="C35" s="144" t="s">
        <v>827</v>
      </c>
      <c r="D35" s="76" t="s">
        <v>949</v>
      </c>
      <c r="E35" s="78" t="s">
        <v>950</v>
      </c>
      <c r="F35" s="74" t="s">
        <v>951</v>
      </c>
      <c r="G35" s="150" t="s">
        <v>952</v>
      </c>
      <c r="H35" s="145">
        <v>1</v>
      </c>
      <c r="I35" s="174" t="s">
        <v>911</v>
      </c>
      <c r="J35" s="179" t="s">
        <v>869</v>
      </c>
      <c r="K35" s="190"/>
      <c r="L35" s="190"/>
      <c r="M35" s="190"/>
      <c r="N35" s="190"/>
      <c r="O35" s="148"/>
      <c r="P35" s="148"/>
      <c r="Q35" s="68">
        <v>1</v>
      </c>
      <c r="R35" s="148"/>
      <c r="S35" s="148"/>
      <c r="T35" s="148"/>
      <c r="U35" s="148"/>
      <c r="V35" s="148"/>
      <c r="W35" s="149">
        <f t="shared" ref="W35" si="2">SUM(K35:V35)</f>
        <v>1</v>
      </c>
    </row>
  </sheetData>
  <sheetProtection formatCells="0" selectLockedCells="1" selectUnlockedCells="1"/>
  <mergeCells count="54">
    <mergeCell ref="F7:F10"/>
    <mergeCell ref="F11:F15"/>
    <mergeCell ref="F19:F22"/>
    <mergeCell ref="S5:V5"/>
    <mergeCell ref="F23:F25"/>
    <mergeCell ref="H5:H6"/>
    <mergeCell ref="F16:F18"/>
    <mergeCell ref="G16:G18"/>
    <mergeCell ref="K5:N5"/>
    <mergeCell ref="D7:D10"/>
    <mergeCell ref="D11:D15"/>
    <mergeCell ref="A4:B4"/>
    <mergeCell ref="C4:W4"/>
    <mergeCell ref="A5:A6"/>
    <mergeCell ref="B5:B6"/>
    <mergeCell ref="I5:I6"/>
    <mergeCell ref="W5:W6"/>
    <mergeCell ref="C5:C6"/>
    <mergeCell ref="D5:D6"/>
    <mergeCell ref="E5:E6"/>
    <mergeCell ref="F5:F6"/>
    <mergeCell ref="G5:G6"/>
    <mergeCell ref="C7:C10"/>
    <mergeCell ref="J5:J6"/>
    <mergeCell ref="O5:R5"/>
    <mergeCell ref="F26:F28"/>
    <mergeCell ref="D26:D28"/>
    <mergeCell ref="F32:F34"/>
    <mergeCell ref="D29:D31"/>
    <mergeCell ref="F29:F31"/>
    <mergeCell ref="C16:C18"/>
    <mergeCell ref="C19:C25"/>
    <mergeCell ref="D32:D34"/>
    <mergeCell ref="D19:D25"/>
    <mergeCell ref="C26:C28"/>
    <mergeCell ref="C29:C31"/>
    <mergeCell ref="C32:C34"/>
    <mergeCell ref="D16:D18"/>
    <mergeCell ref="A1:AA1"/>
    <mergeCell ref="A32:A34"/>
    <mergeCell ref="B19:B25"/>
    <mergeCell ref="B16:B18"/>
    <mergeCell ref="A19:A25"/>
    <mergeCell ref="A7:A10"/>
    <mergeCell ref="A11:A15"/>
    <mergeCell ref="A16:A18"/>
    <mergeCell ref="A26:A28"/>
    <mergeCell ref="A29:A31"/>
    <mergeCell ref="B26:B28"/>
    <mergeCell ref="B29:B31"/>
    <mergeCell ref="B32:B34"/>
    <mergeCell ref="B11:B15"/>
    <mergeCell ref="B7:B10"/>
    <mergeCell ref="C11:C15"/>
  </mergeCells>
  <phoneticPr fontId="38" type="noConversion"/>
  <conditionalFormatting sqref="K19:K21">
    <cfRule type="colorScale" priority="22">
      <colorScale>
        <cfvo type="min"/>
        <cfvo type="max"/>
        <color theme="0" tint="-0.14999847407452621"/>
        <color theme="0" tint="-0.14999847407452621"/>
      </colorScale>
    </cfRule>
  </conditionalFormatting>
  <conditionalFormatting sqref="K32:K33">
    <cfRule type="colorScale" priority="9">
      <colorScale>
        <cfvo type="min"/>
        <cfvo type="max"/>
        <color theme="0" tint="-0.14999847407452621"/>
        <color theme="0" tint="-0.14999847407452621"/>
      </colorScale>
    </cfRule>
  </conditionalFormatting>
  <conditionalFormatting sqref="L7:L8">
    <cfRule type="colorScale" priority="30">
      <colorScale>
        <cfvo type="min"/>
        <cfvo type="max"/>
        <color theme="0" tint="-0.14999847407452621"/>
        <color theme="0" tint="-0.14999847407452621"/>
      </colorScale>
    </cfRule>
  </conditionalFormatting>
  <conditionalFormatting sqref="L22:L23">
    <cfRule type="colorScale" priority="21">
      <colorScale>
        <cfvo type="min"/>
        <cfvo type="max"/>
        <color theme="0" tint="-0.14999847407452621"/>
        <color theme="0" tint="-0.14999847407452621"/>
      </colorScale>
    </cfRule>
  </conditionalFormatting>
  <conditionalFormatting sqref="L26:L27">
    <cfRule type="colorScale" priority="17">
      <colorScale>
        <cfvo type="min"/>
        <cfvo type="max"/>
        <color theme="0" tint="-0.14999847407452621"/>
        <color theme="0" tint="-0.14999847407452621"/>
      </colorScale>
    </cfRule>
  </conditionalFormatting>
  <conditionalFormatting sqref="M9">
    <cfRule type="colorScale" priority="29">
      <colorScale>
        <cfvo type="min"/>
        <cfvo type="max"/>
        <color theme="0" tint="-0.14999847407452621"/>
        <color theme="0" tint="-0.14999847407452621"/>
      </colorScale>
    </cfRule>
  </conditionalFormatting>
  <conditionalFormatting sqref="N10">
    <cfRule type="colorScale" priority="28">
      <colorScale>
        <cfvo type="min"/>
        <cfvo type="max"/>
        <color theme="0" tint="-0.14999847407452621"/>
        <color theme="0" tint="-0.14999847407452621"/>
      </colorScale>
    </cfRule>
  </conditionalFormatting>
  <conditionalFormatting sqref="N27">
    <cfRule type="colorScale" priority="16">
      <colorScale>
        <cfvo type="min"/>
        <cfvo type="max"/>
        <color theme="0" tint="-0.14999847407452621"/>
        <color theme="0" tint="-0.14999847407452621"/>
      </colorScale>
    </cfRule>
  </conditionalFormatting>
  <conditionalFormatting sqref="O23">
    <cfRule type="colorScale" priority="20">
      <colorScale>
        <cfvo type="min"/>
        <cfvo type="max"/>
        <color theme="0" tint="-0.14999847407452621"/>
        <color theme="0" tint="-0.14999847407452621"/>
      </colorScale>
    </cfRule>
  </conditionalFormatting>
  <conditionalFormatting sqref="O30">
    <cfRule type="colorScale" priority="11">
      <colorScale>
        <cfvo type="min"/>
        <cfvo type="max"/>
        <color theme="0" tint="-0.14999847407452621"/>
        <color theme="0" tint="-0.14999847407452621"/>
      </colorScale>
    </cfRule>
  </conditionalFormatting>
  <conditionalFormatting sqref="O34">
    <cfRule type="colorScale" priority="8">
      <colorScale>
        <cfvo type="min"/>
        <cfvo type="max"/>
        <color theme="0" tint="-0.14999847407452621"/>
        <color theme="0" tint="-0.14999847407452621"/>
      </colorScale>
    </cfRule>
  </conditionalFormatting>
  <conditionalFormatting sqref="P27">
    <cfRule type="colorScale" priority="15">
      <colorScale>
        <cfvo type="min"/>
        <cfvo type="max"/>
        <color theme="0" tint="-0.14999847407452621"/>
        <color theme="0" tint="-0.14999847407452621"/>
      </colorScale>
    </cfRule>
  </conditionalFormatting>
  <conditionalFormatting sqref="P29">
    <cfRule type="colorScale" priority="12">
      <colorScale>
        <cfvo type="min"/>
        <cfvo type="max"/>
        <color theme="0" tint="-0.14999847407452621"/>
        <color theme="0" tint="-0.14999847407452621"/>
      </colorScale>
    </cfRule>
  </conditionalFormatting>
  <conditionalFormatting sqref="Q7">
    <cfRule type="colorScale" priority="4">
      <colorScale>
        <cfvo type="min"/>
        <cfvo type="max"/>
        <color theme="0" tint="-0.14999847407452621"/>
        <color theme="0" tint="-0.14999847407452621"/>
      </colorScale>
    </cfRule>
  </conditionalFormatting>
  <conditionalFormatting sqref="Q12">
    <cfRule type="colorScale" priority="25">
      <colorScale>
        <cfvo type="min"/>
        <cfvo type="max"/>
        <color theme="0" tint="-0.14999847407452621"/>
        <color theme="0" tint="-0.14999847407452621"/>
      </colorScale>
    </cfRule>
  </conditionalFormatting>
  <conditionalFormatting sqref="Q35">
    <cfRule type="colorScale" priority="7">
      <colorScale>
        <cfvo type="min"/>
        <cfvo type="max"/>
        <color theme="0" tint="-0.14999847407452621"/>
        <color theme="0" tint="-0.14999847407452621"/>
      </colorScale>
    </cfRule>
  </conditionalFormatting>
  <conditionalFormatting sqref="R11:R13">
    <cfRule type="colorScale" priority="26">
      <colorScale>
        <cfvo type="min"/>
        <cfvo type="max"/>
        <color theme="0" tint="-0.14999847407452621"/>
        <color theme="0" tint="-0.14999847407452621"/>
      </colorScale>
    </cfRule>
  </conditionalFormatting>
  <conditionalFormatting sqref="R14:R15">
    <cfRule type="colorScale" priority="24">
      <colorScale>
        <cfvo type="min"/>
        <cfvo type="max"/>
        <color theme="0" tint="-0.14999847407452621"/>
        <color theme="0" tint="-0.14999847407452621"/>
      </colorScale>
    </cfRule>
  </conditionalFormatting>
  <conditionalFormatting sqref="R27">
    <cfRule type="colorScale" priority="14">
      <colorScale>
        <cfvo type="min"/>
        <cfvo type="max"/>
        <color theme="0" tint="-0.14999847407452621"/>
        <color theme="0" tint="-0.14999847407452621"/>
      </colorScale>
    </cfRule>
  </conditionalFormatting>
  <conditionalFormatting sqref="R30">
    <cfRule type="colorScale" priority="10">
      <colorScale>
        <cfvo type="min"/>
        <cfvo type="max"/>
        <color theme="0" tint="-0.14999847407452621"/>
        <color theme="0" tint="-0.14999847407452621"/>
      </colorScale>
    </cfRule>
  </conditionalFormatting>
  <conditionalFormatting sqref="S8">
    <cfRule type="colorScale" priority="3">
      <colorScale>
        <cfvo type="min"/>
        <cfvo type="max"/>
        <color theme="0" tint="-0.14999847407452621"/>
        <color theme="0" tint="-0.14999847407452621"/>
      </colorScale>
    </cfRule>
  </conditionalFormatting>
  <conditionalFormatting sqref="S9">
    <cfRule type="colorScale" priority="2">
      <colorScale>
        <cfvo type="min"/>
        <cfvo type="max"/>
        <color theme="0" tint="-0.14999847407452621"/>
        <color theme="0" tint="-0.14999847407452621"/>
      </colorScale>
    </cfRule>
  </conditionalFormatting>
  <conditionalFormatting sqref="S24">
    <cfRule type="colorScale" priority="19">
      <colorScale>
        <cfvo type="min"/>
        <cfvo type="max"/>
        <color theme="0" tint="-0.14999847407452621"/>
        <color theme="0" tint="-0.14999847407452621"/>
      </colorScale>
    </cfRule>
  </conditionalFormatting>
  <conditionalFormatting sqref="U10">
    <cfRule type="colorScale" priority="1">
      <colorScale>
        <cfvo type="min"/>
        <cfvo type="max"/>
        <color theme="0" tint="-0.14999847407452621"/>
        <color theme="0" tint="-0.14999847407452621"/>
      </colorScale>
    </cfRule>
  </conditionalFormatting>
  <conditionalFormatting sqref="U28">
    <cfRule type="colorScale" priority="13">
      <colorScale>
        <cfvo type="min"/>
        <cfvo type="max"/>
        <color theme="0" tint="-0.14999847407452621"/>
        <color theme="0" tint="-0.14999847407452621"/>
      </colorScale>
    </cfRule>
  </conditionalFormatting>
  <conditionalFormatting sqref="U34">
    <cfRule type="colorScale" priority="6">
      <colorScale>
        <cfvo type="min"/>
        <cfvo type="max"/>
        <color theme="0" tint="-0.14999847407452621"/>
        <color theme="0" tint="-0.14999847407452621"/>
      </colorScale>
    </cfRule>
  </conditionalFormatting>
  <conditionalFormatting sqref="V16:V18">
    <cfRule type="colorScale" priority="23">
      <colorScale>
        <cfvo type="min"/>
        <cfvo type="max"/>
        <color theme="0" tint="-0.14999847407452621"/>
        <color theme="0" tint="-0.14999847407452621"/>
      </colorScale>
    </cfRule>
  </conditionalFormatting>
  <conditionalFormatting sqref="V25">
    <cfRule type="colorScale" priority="18">
      <colorScale>
        <cfvo type="min"/>
        <cfvo type="max"/>
        <color theme="0" tint="-0.14999847407452621"/>
        <color theme="0" tint="-0.14999847407452621"/>
      </colorScale>
    </cfRule>
  </conditionalFormatting>
  <conditionalFormatting sqref="V31">
    <cfRule type="colorScale" priority="5">
      <colorScale>
        <cfvo type="min"/>
        <cfvo type="max"/>
        <color theme="0" tint="-0.14999847407452621"/>
        <color theme="0" tint="-0.14999847407452621"/>
      </colorScale>
    </cfRule>
  </conditionalFormatting>
  <conditionalFormatting sqref="W7:W35">
    <cfRule type="colorScale" priority="164">
      <colorScale>
        <cfvo type="percent" val="1"/>
        <cfvo type="percent" val="100"/>
        <color theme="4" tint="0.59999389629810485"/>
        <color theme="4" tint="0.59999389629810485"/>
      </colorScale>
    </cfRule>
  </conditionalFormatting>
  <hyperlinks>
    <hyperlink ref="G10" r:id="rId1" display="https://sgi.justiciamilitar.gov.co/app.php/staff/actionplan/showAction?id=262" xr:uid="{3AEC2865-B5DC-4305-9153-AAC5FBFEE03F}"/>
  </hyperlinks>
  <printOptions horizontalCentered="1" verticalCentered="1"/>
  <pageMargins left="0.23622047244094491" right="0.23622047244094491" top="0.74803149606299213" bottom="0.74803149606299213" header="0.31496062992125984" footer="0.31496062992125984"/>
  <pageSetup paperSize="120" scale="33" orientation="landscape"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'Listas '!$A$2:$A$20</xm:f>
          </x14:formula1>
          <xm:sqref>C7</xm:sqref>
        </x14:dataValidation>
        <x14:dataValidation type="list" allowBlank="1" showInputMessage="1" showErrorMessage="1" xr:uid="{C02AE487-486C-4845-A658-22C7063DB32D}">
          <x14:formula1>
            <xm:f>'Listas '!$D$2:$D$11</xm:f>
          </x14:formula1>
          <xm:sqref>A7:A35</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22C7-5A1D-4C3F-8FC3-73A3BCE84722}">
  <sheetPr>
    <tabColor theme="8"/>
    <pageSetUpPr fitToPage="1"/>
  </sheetPr>
  <dimension ref="A1:AB18"/>
  <sheetViews>
    <sheetView view="pageBreakPreview" topLeftCell="G1" zoomScale="53" zoomScaleNormal="59" zoomScaleSheetLayoutView="53" workbookViewId="0">
      <selection activeCell="AD29" sqref="AD29"/>
    </sheetView>
  </sheetViews>
  <sheetFormatPr baseColWidth="10" defaultColWidth="9.140625" defaultRowHeight="14.25" x14ac:dyDescent="0.2"/>
  <cols>
    <col min="1" max="1" width="40.7109375" style="5" customWidth="1"/>
    <col min="2" max="2" width="46.42578125" style="5" customWidth="1"/>
    <col min="3" max="3" width="54.7109375" style="5" customWidth="1"/>
    <col min="4" max="4" width="33" style="5" customWidth="1"/>
    <col min="5" max="5" width="53.5703125" style="5" customWidth="1"/>
    <col min="6" max="6" width="64" style="5" customWidth="1"/>
    <col min="7" max="7" width="90" style="5" customWidth="1"/>
    <col min="8" max="8" width="22.28515625" style="5" customWidth="1"/>
    <col min="9" max="9" width="28.42578125" style="5" customWidth="1"/>
    <col min="10" max="10" width="22" style="5" customWidth="1"/>
    <col min="11" max="11" width="49" style="5" customWidth="1"/>
    <col min="12" max="12" width="11.5703125" style="5" customWidth="1"/>
    <col min="13" max="13" width="55.140625" style="5" customWidth="1"/>
    <col min="14" max="14" width="22.7109375" style="5" customWidth="1"/>
    <col min="15" max="15" width="45.140625" style="5" customWidth="1"/>
    <col min="16" max="27" width="8.7109375" style="5" customWidth="1"/>
    <col min="28" max="28" width="10.28515625" style="5" customWidth="1"/>
    <col min="29" max="16384" width="9.140625" style="5"/>
  </cols>
  <sheetData>
    <row r="1" spans="1:28"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51.7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5" customFormat="1" ht="30" customHeight="1"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92" customFormat="1" ht="71.25" customHeight="1" thickBot="1" x14ac:dyDescent="0.3">
      <c r="A5" s="314" t="s">
        <v>13</v>
      </c>
      <c r="B5" s="315" t="s">
        <v>14</v>
      </c>
      <c r="C5" s="316" t="s">
        <v>15</v>
      </c>
      <c r="D5" s="317" t="s">
        <v>16</v>
      </c>
      <c r="E5" s="317" t="s">
        <v>17</v>
      </c>
      <c r="F5" s="304" t="s">
        <v>18</v>
      </c>
      <c r="G5" s="306" t="s">
        <v>19</v>
      </c>
      <c r="H5" s="308" t="s">
        <v>20</v>
      </c>
      <c r="I5" s="308" t="s">
        <v>141</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93" customFormat="1" ht="66" customHeight="1" thickBot="1" x14ac:dyDescent="0.3">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9" customFormat="1" ht="48" hidden="1" customHeight="1" thickBot="1" x14ac:dyDescent="0.3">
      <c r="A7" s="293" t="s">
        <v>32</v>
      </c>
      <c r="B7" s="293" t="s">
        <v>33</v>
      </c>
      <c r="C7" s="293" t="s">
        <v>34</v>
      </c>
      <c r="D7" s="293" t="s">
        <v>35</v>
      </c>
      <c r="E7" s="311" t="s">
        <v>36</v>
      </c>
      <c r="F7" s="311" t="s">
        <v>164</v>
      </c>
      <c r="G7" s="394" t="s">
        <v>953</v>
      </c>
      <c r="H7" s="293" t="s">
        <v>954</v>
      </c>
      <c r="I7" s="293" t="s">
        <v>56</v>
      </c>
      <c r="J7" s="297" t="s">
        <v>409</v>
      </c>
      <c r="K7" s="311" t="s">
        <v>955</v>
      </c>
      <c r="L7" s="293" t="s">
        <v>956</v>
      </c>
      <c r="M7" s="311" t="s">
        <v>957</v>
      </c>
      <c r="N7" s="293" t="s">
        <v>958</v>
      </c>
      <c r="O7" s="90" t="s">
        <v>959</v>
      </c>
      <c r="P7" s="72" t="s">
        <v>960</v>
      </c>
      <c r="Q7" s="72" t="s">
        <v>960</v>
      </c>
      <c r="R7" s="72" t="s">
        <v>960</v>
      </c>
      <c r="S7" s="72" t="s">
        <v>960</v>
      </c>
      <c r="T7" s="72" t="s">
        <v>960</v>
      </c>
      <c r="U7" s="72" t="s">
        <v>960</v>
      </c>
      <c r="V7" s="72" t="s">
        <v>960</v>
      </c>
      <c r="W7" s="151">
        <v>1</v>
      </c>
      <c r="X7" s="72" t="s">
        <v>960</v>
      </c>
      <c r="Y7" s="72" t="s">
        <v>960</v>
      </c>
      <c r="Z7" s="72" t="s">
        <v>960</v>
      </c>
      <c r="AA7" s="72" t="s">
        <v>960</v>
      </c>
      <c r="AB7" s="75">
        <f>SUM(P7:AA7)</f>
        <v>1</v>
      </c>
    </row>
    <row r="8" spans="1:28" s="9" customFormat="1" ht="45.75" hidden="1" thickBot="1" x14ac:dyDescent="0.3">
      <c r="A8" s="293"/>
      <c r="B8" s="293"/>
      <c r="C8" s="293"/>
      <c r="D8" s="293"/>
      <c r="E8" s="311"/>
      <c r="F8" s="311"/>
      <c r="G8" s="394"/>
      <c r="H8" s="293"/>
      <c r="I8" s="293"/>
      <c r="J8" s="297"/>
      <c r="K8" s="311"/>
      <c r="L8" s="293"/>
      <c r="M8" s="311"/>
      <c r="N8" s="293"/>
      <c r="O8" s="90" t="s">
        <v>961</v>
      </c>
      <c r="P8" s="72"/>
      <c r="Q8" s="72"/>
      <c r="R8" s="72"/>
      <c r="S8" s="72"/>
      <c r="T8" s="72" t="s">
        <v>960</v>
      </c>
      <c r="U8" s="72"/>
      <c r="V8" s="72"/>
      <c r="W8" s="72" t="s">
        <v>960</v>
      </c>
      <c r="X8" s="151">
        <v>1</v>
      </c>
      <c r="Y8" s="72"/>
      <c r="Z8" s="72"/>
      <c r="AA8" s="72" t="s">
        <v>960</v>
      </c>
      <c r="AB8" s="75">
        <f t="shared" ref="AB8:AB17" si="0">SUM(P8:AA8)</f>
        <v>1</v>
      </c>
    </row>
    <row r="9" spans="1:28" s="9" customFormat="1" ht="60.75" hidden="1" customHeight="1" thickBot="1" x14ac:dyDescent="0.3">
      <c r="A9" s="293"/>
      <c r="B9" s="293"/>
      <c r="C9" s="293"/>
      <c r="D9" s="293"/>
      <c r="E9" s="311"/>
      <c r="F9" s="311"/>
      <c r="G9" s="394"/>
      <c r="H9" s="293"/>
      <c r="I9" s="293"/>
      <c r="J9" s="297"/>
      <c r="K9" s="311"/>
      <c r="L9" s="293"/>
      <c r="M9" s="311"/>
      <c r="N9" s="72" t="s">
        <v>958</v>
      </c>
      <c r="O9" s="90" t="s">
        <v>962</v>
      </c>
      <c r="P9" s="72"/>
      <c r="Q9" s="72"/>
      <c r="R9" s="72"/>
      <c r="S9" s="72" t="s">
        <v>960</v>
      </c>
      <c r="T9" s="72" t="s">
        <v>960</v>
      </c>
      <c r="U9" s="72"/>
      <c r="V9" s="72" t="s">
        <v>960</v>
      </c>
      <c r="W9" s="72" t="s">
        <v>960</v>
      </c>
      <c r="X9" s="151">
        <v>1</v>
      </c>
      <c r="Y9" s="72" t="s">
        <v>960</v>
      </c>
      <c r="Z9" s="72"/>
      <c r="AA9" s="72" t="s">
        <v>960</v>
      </c>
      <c r="AB9" s="75">
        <f t="shared" si="0"/>
        <v>1</v>
      </c>
    </row>
    <row r="10" spans="1:28" s="9" customFormat="1" ht="90.75" hidden="1" customHeight="1" thickBot="1" x14ac:dyDescent="0.3">
      <c r="A10" s="293"/>
      <c r="B10" s="293"/>
      <c r="C10" s="293"/>
      <c r="D10" s="293"/>
      <c r="E10" s="311"/>
      <c r="F10" s="311"/>
      <c r="G10" s="394"/>
      <c r="H10" s="293"/>
      <c r="I10" s="293"/>
      <c r="J10" s="297"/>
      <c r="K10" s="311"/>
      <c r="L10" s="72" t="s">
        <v>963</v>
      </c>
      <c r="M10" s="90" t="s">
        <v>964</v>
      </c>
      <c r="N10" s="72" t="s">
        <v>958</v>
      </c>
      <c r="O10" s="90" t="s">
        <v>965</v>
      </c>
      <c r="P10" s="151">
        <v>0.5</v>
      </c>
      <c r="Q10" s="72"/>
      <c r="R10" s="72"/>
      <c r="S10" s="72" t="s">
        <v>960</v>
      </c>
      <c r="T10" s="72" t="s">
        <v>960</v>
      </c>
      <c r="U10" s="72"/>
      <c r="V10" s="151">
        <v>0.5</v>
      </c>
      <c r="W10" s="72" t="s">
        <v>960</v>
      </c>
      <c r="X10" s="72" t="s">
        <v>960</v>
      </c>
      <c r="Y10" s="72"/>
      <c r="Z10" s="72" t="s">
        <v>960</v>
      </c>
      <c r="AA10" s="72" t="s">
        <v>960</v>
      </c>
      <c r="AB10" s="75">
        <f t="shared" si="0"/>
        <v>1</v>
      </c>
    </row>
    <row r="11" spans="1:28" s="9" customFormat="1" ht="78" hidden="1" customHeight="1" thickBot="1" x14ac:dyDescent="0.3">
      <c r="A11" s="311" t="s">
        <v>32</v>
      </c>
      <c r="B11" s="311" t="s">
        <v>33</v>
      </c>
      <c r="C11" s="311" t="s">
        <v>34</v>
      </c>
      <c r="D11" s="311" t="s">
        <v>35</v>
      </c>
      <c r="E11" s="311" t="s">
        <v>36</v>
      </c>
      <c r="F11" s="311" t="s">
        <v>164</v>
      </c>
      <c r="G11" s="394" t="s">
        <v>966</v>
      </c>
      <c r="H11" s="293" t="s">
        <v>954</v>
      </c>
      <c r="I11" s="293" t="s">
        <v>56</v>
      </c>
      <c r="J11" s="293" t="s">
        <v>409</v>
      </c>
      <c r="K11" s="311" t="s">
        <v>967</v>
      </c>
      <c r="L11" s="293" t="s">
        <v>968</v>
      </c>
      <c r="M11" s="396" t="s">
        <v>969</v>
      </c>
      <c r="N11" s="73" t="s">
        <v>958</v>
      </c>
      <c r="O11" s="90" t="s">
        <v>970</v>
      </c>
      <c r="P11" s="152"/>
      <c r="Q11" s="152">
        <v>1</v>
      </c>
      <c r="R11" s="152"/>
      <c r="S11" s="152"/>
      <c r="T11" s="152"/>
      <c r="U11" s="152"/>
      <c r="V11" s="152"/>
      <c r="W11" s="152"/>
      <c r="X11" s="152"/>
      <c r="Y11" s="152"/>
      <c r="Z11" s="152"/>
      <c r="AA11" s="152"/>
      <c r="AB11" s="75">
        <f t="shared" si="0"/>
        <v>1</v>
      </c>
    </row>
    <row r="12" spans="1:28" s="9" customFormat="1" ht="45.75" hidden="1" thickBot="1" x14ac:dyDescent="0.3">
      <c r="A12" s="311"/>
      <c r="B12" s="311"/>
      <c r="C12" s="311"/>
      <c r="D12" s="311"/>
      <c r="E12" s="311"/>
      <c r="F12" s="311"/>
      <c r="G12" s="394"/>
      <c r="H12" s="293"/>
      <c r="I12" s="293"/>
      <c r="J12" s="293"/>
      <c r="K12" s="311"/>
      <c r="L12" s="293"/>
      <c r="M12" s="396"/>
      <c r="N12" s="73" t="s">
        <v>958</v>
      </c>
      <c r="O12" s="90" t="s">
        <v>971</v>
      </c>
      <c r="P12" s="152"/>
      <c r="Q12" s="152"/>
      <c r="R12" s="152"/>
      <c r="S12" s="152"/>
      <c r="T12" s="152"/>
      <c r="U12" s="152"/>
      <c r="V12" s="152"/>
      <c r="W12" s="152"/>
      <c r="X12" s="152">
        <v>1</v>
      </c>
      <c r="Y12" s="152"/>
      <c r="Z12" s="152"/>
      <c r="AA12" s="152"/>
      <c r="AB12" s="75">
        <f t="shared" si="0"/>
        <v>1</v>
      </c>
    </row>
    <row r="13" spans="1:28" s="9" customFormat="1" ht="137.25" customHeight="1" thickBot="1" x14ac:dyDescent="0.3">
      <c r="A13" s="90" t="s">
        <v>32</v>
      </c>
      <c r="B13" s="90" t="s">
        <v>33</v>
      </c>
      <c r="C13" s="90" t="s">
        <v>34</v>
      </c>
      <c r="D13" s="90" t="s">
        <v>35</v>
      </c>
      <c r="E13" s="90" t="s">
        <v>36</v>
      </c>
      <c r="F13" s="90" t="s">
        <v>164</v>
      </c>
      <c r="G13" s="141" t="s">
        <v>48</v>
      </c>
      <c r="H13" s="72" t="s">
        <v>954</v>
      </c>
      <c r="I13" s="72" t="s">
        <v>56</v>
      </c>
      <c r="J13" s="72" t="s">
        <v>409</v>
      </c>
      <c r="K13" s="90" t="s">
        <v>972</v>
      </c>
      <c r="L13" s="72" t="s">
        <v>973</v>
      </c>
      <c r="M13" s="90" t="s">
        <v>974</v>
      </c>
      <c r="N13" s="73" t="s">
        <v>958</v>
      </c>
      <c r="O13" s="90" t="s">
        <v>975</v>
      </c>
      <c r="P13" s="152"/>
      <c r="Q13" s="152"/>
      <c r="R13" s="152"/>
      <c r="S13" s="152"/>
      <c r="T13" s="152"/>
      <c r="U13" s="152"/>
      <c r="V13" s="152"/>
      <c r="W13" s="152"/>
      <c r="X13" s="152"/>
      <c r="Y13" s="152">
        <v>1</v>
      </c>
      <c r="Z13" s="152"/>
      <c r="AA13" s="152"/>
      <c r="AB13" s="75">
        <f t="shared" si="0"/>
        <v>1</v>
      </c>
    </row>
    <row r="14" spans="1:28" s="9" customFormat="1" ht="63" customHeight="1" thickBot="1" x14ac:dyDescent="0.3">
      <c r="A14" s="311" t="s">
        <v>32</v>
      </c>
      <c r="B14" s="311" t="s">
        <v>33</v>
      </c>
      <c r="C14" s="311" t="s">
        <v>34</v>
      </c>
      <c r="D14" s="311" t="s">
        <v>35</v>
      </c>
      <c r="E14" s="408" t="s">
        <v>36</v>
      </c>
      <c r="F14" s="311" t="s">
        <v>164</v>
      </c>
      <c r="G14" s="394" t="s">
        <v>55</v>
      </c>
      <c r="H14" s="293" t="s">
        <v>954</v>
      </c>
      <c r="I14" s="293" t="s">
        <v>56</v>
      </c>
      <c r="J14" s="293" t="s">
        <v>409</v>
      </c>
      <c r="K14" s="311" t="s">
        <v>976</v>
      </c>
      <c r="L14" s="293" t="s">
        <v>977</v>
      </c>
      <c r="M14" s="311" t="s">
        <v>978</v>
      </c>
      <c r="N14" s="73" t="s">
        <v>958</v>
      </c>
      <c r="O14" s="90" t="s">
        <v>979</v>
      </c>
      <c r="P14" s="152"/>
      <c r="Q14" s="152"/>
      <c r="R14" s="152"/>
      <c r="S14" s="152"/>
      <c r="T14" s="152">
        <v>1</v>
      </c>
      <c r="U14" s="152"/>
      <c r="V14" s="152"/>
      <c r="W14" s="152"/>
      <c r="X14" s="152"/>
      <c r="Y14" s="152"/>
      <c r="Z14" s="152"/>
      <c r="AA14" s="152"/>
      <c r="AB14" s="75">
        <f t="shared" si="0"/>
        <v>1</v>
      </c>
    </row>
    <row r="15" spans="1:28" s="9" customFormat="1" ht="75.75" thickBot="1" x14ac:dyDescent="0.3">
      <c r="A15" s="311"/>
      <c r="B15" s="311"/>
      <c r="C15" s="311"/>
      <c r="D15" s="311"/>
      <c r="E15" s="409"/>
      <c r="F15" s="311"/>
      <c r="G15" s="394"/>
      <c r="H15" s="293"/>
      <c r="I15" s="293"/>
      <c r="J15" s="293"/>
      <c r="K15" s="311"/>
      <c r="L15" s="293"/>
      <c r="M15" s="311"/>
      <c r="N15" s="73" t="s">
        <v>958</v>
      </c>
      <c r="O15" s="90" t="s">
        <v>980</v>
      </c>
      <c r="P15" s="152"/>
      <c r="Q15" s="152"/>
      <c r="R15" s="152"/>
      <c r="S15" s="152"/>
      <c r="T15" s="152"/>
      <c r="U15" s="152"/>
      <c r="V15" s="152"/>
      <c r="W15" s="152"/>
      <c r="X15" s="152"/>
      <c r="Y15" s="152">
        <v>1</v>
      </c>
      <c r="Z15" s="152"/>
      <c r="AA15" s="152"/>
      <c r="AB15" s="75">
        <f t="shared" si="0"/>
        <v>1</v>
      </c>
    </row>
    <row r="16" spans="1:28" s="9" customFormat="1" ht="135.75" thickBot="1" x14ac:dyDescent="0.3">
      <c r="A16" s="87" t="s">
        <v>32</v>
      </c>
      <c r="B16" s="90" t="s">
        <v>33</v>
      </c>
      <c r="C16" s="90" t="s">
        <v>34</v>
      </c>
      <c r="D16" s="90" t="s">
        <v>35</v>
      </c>
      <c r="E16" s="90" t="s">
        <v>36</v>
      </c>
      <c r="F16" s="90" t="s">
        <v>164</v>
      </c>
      <c r="G16" s="90" t="s">
        <v>981</v>
      </c>
      <c r="H16" s="72" t="s">
        <v>954</v>
      </c>
      <c r="I16" s="72" t="s">
        <v>56</v>
      </c>
      <c r="J16" s="72" t="s">
        <v>409</v>
      </c>
      <c r="K16" s="90" t="s">
        <v>982</v>
      </c>
      <c r="L16" s="72" t="s">
        <v>983</v>
      </c>
      <c r="M16" s="90" t="s">
        <v>984</v>
      </c>
      <c r="N16" s="73" t="s">
        <v>958</v>
      </c>
      <c r="O16" s="90" t="s">
        <v>985</v>
      </c>
      <c r="P16" s="152">
        <v>0.5</v>
      </c>
      <c r="Q16" s="152"/>
      <c r="R16" s="152"/>
      <c r="S16" s="152"/>
      <c r="T16" s="152"/>
      <c r="U16" s="152">
        <v>0.5</v>
      </c>
      <c r="V16" s="152"/>
      <c r="W16" s="152"/>
      <c r="X16" s="152"/>
      <c r="Y16" s="152"/>
      <c r="Z16" s="152"/>
      <c r="AA16" s="152"/>
      <c r="AB16" s="75">
        <v>1</v>
      </c>
    </row>
    <row r="17" spans="1:28" s="9" customFormat="1" ht="81.75" customHeight="1" thickBot="1" x14ac:dyDescent="0.3">
      <c r="A17" s="87" t="s">
        <v>32</v>
      </c>
      <c r="B17" s="90" t="s">
        <v>33</v>
      </c>
      <c r="C17" s="90" t="s">
        <v>34</v>
      </c>
      <c r="D17" s="90" t="s">
        <v>35</v>
      </c>
      <c r="E17" s="90" t="s">
        <v>36</v>
      </c>
      <c r="F17" s="90" t="s">
        <v>164</v>
      </c>
      <c r="G17" s="90" t="s">
        <v>986</v>
      </c>
      <c r="H17" s="72" t="s">
        <v>954</v>
      </c>
      <c r="I17" s="72" t="s">
        <v>56</v>
      </c>
      <c r="J17" s="72" t="s">
        <v>409</v>
      </c>
      <c r="K17" s="90" t="s">
        <v>987</v>
      </c>
      <c r="L17" s="72" t="s">
        <v>988</v>
      </c>
      <c r="M17" s="90" t="s">
        <v>989</v>
      </c>
      <c r="N17" s="73" t="s">
        <v>958</v>
      </c>
      <c r="O17" s="90" t="s">
        <v>990</v>
      </c>
      <c r="P17" s="152"/>
      <c r="Q17" s="152"/>
      <c r="R17" s="152"/>
      <c r="S17" s="152"/>
      <c r="T17" s="152"/>
      <c r="U17" s="152"/>
      <c r="V17" s="152"/>
      <c r="W17" s="152"/>
      <c r="X17" s="152"/>
      <c r="Y17" s="152"/>
      <c r="Z17" s="152">
        <v>1</v>
      </c>
      <c r="AA17" s="152"/>
      <c r="AB17" s="75">
        <f t="shared" si="0"/>
        <v>1</v>
      </c>
    </row>
    <row r="18" spans="1:28" x14ac:dyDescent="0.2">
      <c r="B18" s="6"/>
    </row>
  </sheetData>
  <sheetProtection formatCells="0" selectLockedCells="1" selectUnlockedCells="1"/>
  <mergeCells count="62">
    <mergeCell ref="J14:J15"/>
    <mergeCell ref="K14:K15"/>
    <mergeCell ref="L14:L15"/>
    <mergeCell ref="M14:M15"/>
    <mergeCell ref="I11:I12"/>
    <mergeCell ref="I14:I15"/>
    <mergeCell ref="L11:L12"/>
    <mergeCell ref="M11:M12"/>
    <mergeCell ref="J11:J12"/>
    <mergeCell ref="K11:K12"/>
    <mergeCell ref="A14:A15"/>
    <mergeCell ref="B14:B15"/>
    <mergeCell ref="C14:C15"/>
    <mergeCell ref="D14:D15"/>
    <mergeCell ref="E14:E15"/>
    <mergeCell ref="F14:F15"/>
    <mergeCell ref="G14:G15"/>
    <mergeCell ref="H14:H15"/>
    <mergeCell ref="G11:G12"/>
    <mergeCell ref="H11:H12"/>
    <mergeCell ref="F11:F12"/>
    <mergeCell ref="K5:K6"/>
    <mergeCell ref="A11:A12"/>
    <mergeCell ref="B11:B12"/>
    <mergeCell ref="C11:C12"/>
    <mergeCell ref="D11:D12"/>
    <mergeCell ref="E11:E12"/>
    <mergeCell ref="F7:F10"/>
    <mergeCell ref="G7:G10"/>
    <mergeCell ref="H7:H10"/>
    <mergeCell ref="I7:I10"/>
    <mergeCell ref="K7:K10"/>
    <mergeCell ref="J7:J10"/>
    <mergeCell ref="A7:A10"/>
    <mergeCell ref="B7:B10"/>
    <mergeCell ref="C7:C10"/>
    <mergeCell ref="D7:D10"/>
    <mergeCell ref="O5:O6"/>
    <mergeCell ref="P5:S5"/>
    <mergeCell ref="L5:L6"/>
    <mergeCell ref="N7:N8"/>
    <mergeCell ref="T5:W5"/>
    <mergeCell ref="L7:L9"/>
    <mergeCell ref="M7:M9"/>
    <mergeCell ref="M5:M6"/>
    <mergeCell ref="N5:N6"/>
    <mergeCell ref="E7:E10"/>
    <mergeCell ref="A1:AB1"/>
    <mergeCell ref="A4:G4"/>
    <mergeCell ref="H4:AB4"/>
    <mergeCell ref="A5:A6"/>
    <mergeCell ref="B5:B6"/>
    <mergeCell ref="C5:C6"/>
    <mergeCell ref="D5:D6"/>
    <mergeCell ref="E5:E6"/>
    <mergeCell ref="F5:F6"/>
    <mergeCell ref="G5:G6"/>
    <mergeCell ref="X5:AA5"/>
    <mergeCell ref="H5:H6"/>
    <mergeCell ref="I5:I6"/>
    <mergeCell ref="J5:J6"/>
    <mergeCell ref="AB5:AB6"/>
  </mergeCells>
  <conditionalFormatting sqref="P11:AA17">
    <cfRule type="colorScale" priority="1">
      <colorScale>
        <cfvo type="min"/>
        <cfvo type="max"/>
        <color theme="0" tint="-0.14999847407452621"/>
        <color theme="0" tint="-0.14999847407452621"/>
      </colorScale>
    </cfRule>
  </conditionalFormatting>
  <conditionalFormatting sqref="AB7:AB17">
    <cfRule type="colorScale" priority="15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7" orientation="landscape" r:id="rId1"/>
  <rowBreaks count="1" manualBreakCount="1">
    <brk id="17"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BB9FE91-9EDF-45BE-8788-D25C18D6E0B1}">
          <x14:formula1>
            <xm:f>'Listas '!$D$2:$D$11</xm:f>
          </x14:formula1>
          <xm:sqref>F11:F17</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6B88-D0BF-4352-BC24-D7FCAED889FA}">
  <sheetPr>
    <tabColor rgb="FFB1D59B"/>
    <pageSetUpPr fitToPage="1"/>
  </sheetPr>
  <dimension ref="A1:W54"/>
  <sheetViews>
    <sheetView view="pageBreakPreview" topLeftCell="A28" zoomScale="48" zoomScaleNormal="73" zoomScaleSheetLayoutView="48" workbookViewId="0">
      <selection activeCell="A2" sqref="A2"/>
    </sheetView>
  </sheetViews>
  <sheetFormatPr baseColWidth="10" defaultColWidth="11.42578125" defaultRowHeight="14.25" x14ac:dyDescent="0.2"/>
  <cols>
    <col min="1" max="3" width="40.7109375" style="5" customWidth="1"/>
    <col min="4" max="4" width="33" style="5" customWidth="1"/>
    <col min="5" max="5" width="14" style="38" customWidth="1"/>
    <col min="6" max="6" width="36.7109375" style="5" customWidth="1"/>
    <col min="7" max="7" width="65.7109375" style="5" customWidth="1"/>
    <col min="8" max="8" width="31.85546875" style="5" customWidth="1"/>
    <col min="9" max="9" width="40.140625" style="5" customWidth="1"/>
    <col min="10" max="10" width="48.5703125" style="5" customWidth="1"/>
    <col min="11" max="22" width="8.7109375" style="5" customWidth="1"/>
    <col min="23" max="23" width="10.140625" style="5" customWidth="1"/>
    <col min="24" max="16384" width="11.42578125" style="5"/>
  </cols>
  <sheetData>
    <row r="1" spans="1:23"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row>
    <row r="2" spans="1:23" s="1" customFormat="1" ht="55.5" customHeight="1" x14ac:dyDescent="0.25">
      <c r="A2" s="2"/>
      <c r="B2" s="2"/>
      <c r="C2" s="2"/>
      <c r="D2" s="2"/>
      <c r="E2" s="2"/>
      <c r="F2" s="2"/>
      <c r="G2" s="2"/>
      <c r="H2" s="2"/>
      <c r="I2" s="2"/>
      <c r="J2" s="2"/>
      <c r="K2" s="2"/>
      <c r="L2" s="2"/>
      <c r="M2" s="2"/>
      <c r="N2" s="2"/>
      <c r="O2" s="2"/>
      <c r="P2" s="2"/>
      <c r="Q2" s="2"/>
      <c r="R2" s="2"/>
      <c r="S2" s="2"/>
      <c r="T2" s="2"/>
      <c r="U2" s="2"/>
      <c r="V2" s="2"/>
      <c r="W2" s="2"/>
    </row>
    <row r="3" spans="1:23" s="1" customFormat="1" ht="21.75" customHeight="1" thickBot="1" x14ac:dyDescent="0.3">
      <c r="A3" s="4"/>
      <c r="B3" s="4"/>
      <c r="C3" s="4"/>
      <c r="D3" s="4"/>
      <c r="E3" s="4"/>
      <c r="F3" s="4"/>
      <c r="G3" s="4"/>
      <c r="H3" s="4"/>
      <c r="I3" s="4"/>
      <c r="J3" s="4"/>
      <c r="K3" s="4"/>
      <c r="L3" s="4"/>
      <c r="M3" s="4"/>
      <c r="N3" s="4"/>
      <c r="O3" s="4"/>
      <c r="P3" s="4"/>
      <c r="Q3" s="4"/>
      <c r="R3" s="4"/>
      <c r="S3" s="4"/>
      <c r="T3" s="4"/>
      <c r="U3" s="4"/>
      <c r="V3" s="4"/>
      <c r="W3" s="4"/>
    </row>
    <row r="4" spans="1:23" s="155"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3" s="8" customFormat="1" ht="47.25" customHeight="1" thickBot="1" x14ac:dyDescent="0.25">
      <c r="A5" s="304" t="s">
        <v>18</v>
      </c>
      <c r="B5" s="306" t="s">
        <v>19</v>
      </c>
      <c r="C5" s="308" t="s">
        <v>76</v>
      </c>
      <c r="D5" s="308" t="s">
        <v>23</v>
      </c>
      <c r="E5" s="308" t="s">
        <v>24</v>
      </c>
      <c r="F5" s="308" t="s">
        <v>25</v>
      </c>
      <c r="G5" s="308" t="s">
        <v>77</v>
      </c>
      <c r="H5" s="308" t="s">
        <v>279</v>
      </c>
      <c r="I5" s="308" t="s">
        <v>79</v>
      </c>
      <c r="J5" s="308" t="s">
        <v>27</v>
      </c>
      <c r="K5" s="291" t="s">
        <v>28</v>
      </c>
      <c r="L5" s="291"/>
      <c r="M5" s="291"/>
      <c r="N5" s="291"/>
      <c r="O5" s="291" t="s">
        <v>29</v>
      </c>
      <c r="P5" s="291"/>
      <c r="Q5" s="291"/>
      <c r="R5" s="291"/>
      <c r="S5" s="291" t="s">
        <v>30</v>
      </c>
      <c r="T5" s="291"/>
      <c r="U5" s="291"/>
      <c r="V5" s="291"/>
      <c r="W5" s="291" t="s">
        <v>31</v>
      </c>
    </row>
    <row r="6" spans="1:23" s="7" customFormat="1" ht="41.25" customHeight="1" thickBot="1" x14ac:dyDescent="0.25">
      <c r="A6" s="304"/>
      <c r="B6" s="306"/>
      <c r="C6" s="308"/>
      <c r="D6" s="308"/>
      <c r="E6" s="308"/>
      <c r="F6" s="308"/>
      <c r="G6" s="308"/>
      <c r="H6" s="308"/>
      <c r="I6" s="308"/>
      <c r="J6" s="308"/>
      <c r="K6" s="71">
        <v>1</v>
      </c>
      <c r="L6" s="71">
        <v>2</v>
      </c>
      <c r="M6" s="71">
        <v>3</v>
      </c>
      <c r="N6" s="71">
        <v>4</v>
      </c>
      <c r="O6" s="71">
        <v>5</v>
      </c>
      <c r="P6" s="71">
        <v>6</v>
      </c>
      <c r="Q6" s="71">
        <v>7</v>
      </c>
      <c r="R6" s="71">
        <v>8</v>
      </c>
      <c r="S6" s="71">
        <v>9</v>
      </c>
      <c r="T6" s="71">
        <v>10</v>
      </c>
      <c r="U6" s="71">
        <v>11</v>
      </c>
      <c r="V6" s="71">
        <v>12</v>
      </c>
      <c r="W6" s="291"/>
    </row>
    <row r="7" spans="1:23" s="9" customFormat="1" ht="50.1" hidden="1" customHeight="1" thickBot="1" x14ac:dyDescent="0.3">
      <c r="A7" s="293" t="s">
        <v>164</v>
      </c>
      <c r="B7" s="394" t="s">
        <v>953</v>
      </c>
      <c r="C7" s="293" t="s">
        <v>954</v>
      </c>
      <c r="D7" s="293" t="s">
        <v>955</v>
      </c>
      <c r="E7" s="72" t="s">
        <v>991</v>
      </c>
      <c r="F7" s="293" t="s">
        <v>992</v>
      </c>
      <c r="G7" s="90" t="s">
        <v>993</v>
      </c>
      <c r="H7" s="119">
        <v>0.2</v>
      </c>
      <c r="I7" s="90" t="s">
        <v>994</v>
      </c>
      <c r="J7" s="90" t="s">
        <v>995</v>
      </c>
      <c r="K7" s="151">
        <v>1</v>
      </c>
      <c r="L7" s="72" t="s">
        <v>960</v>
      </c>
      <c r="M7" s="72" t="s">
        <v>960</v>
      </c>
      <c r="N7" s="72" t="s">
        <v>960</v>
      </c>
      <c r="O7" s="72" t="s">
        <v>960</v>
      </c>
      <c r="P7" s="72" t="s">
        <v>960</v>
      </c>
      <c r="Q7" s="72" t="s">
        <v>960</v>
      </c>
      <c r="R7" s="72" t="s">
        <v>960</v>
      </c>
      <c r="S7" s="72" t="s">
        <v>960</v>
      </c>
      <c r="T7" s="72" t="s">
        <v>960</v>
      </c>
      <c r="U7" s="72" t="s">
        <v>960</v>
      </c>
      <c r="V7" s="72" t="s">
        <v>960</v>
      </c>
      <c r="W7" s="75">
        <f t="shared" ref="W7:W54" si="0">SUM(K7:V7)</f>
        <v>1</v>
      </c>
    </row>
    <row r="8" spans="1:23" s="9" customFormat="1" ht="118.5" hidden="1" customHeight="1" thickBot="1" x14ac:dyDescent="0.3">
      <c r="A8" s="293"/>
      <c r="B8" s="394"/>
      <c r="C8" s="293"/>
      <c r="D8" s="293"/>
      <c r="E8" s="72" t="s">
        <v>996</v>
      </c>
      <c r="F8" s="293"/>
      <c r="G8" s="90" t="s">
        <v>997</v>
      </c>
      <c r="H8" s="119">
        <v>0.15</v>
      </c>
      <c r="I8" s="90" t="s">
        <v>998</v>
      </c>
      <c r="J8" s="90" t="s">
        <v>999</v>
      </c>
      <c r="K8" s="72"/>
      <c r="L8" s="72"/>
      <c r="M8" s="72"/>
      <c r="N8" s="151">
        <v>1</v>
      </c>
      <c r="O8" s="72" t="s">
        <v>960</v>
      </c>
      <c r="P8" s="72"/>
      <c r="Q8" s="72"/>
      <c r="R8" s="72" t="s">
        <v>960</v>
      </c>
      <c r="S8" s="72" t="s">
        <v>960</v>
      </c>
      <c r="T8" s="72"/>
      <c r="U8" s="72"/>
      <c r="V8" s="72" t="s">
        <v>960</v>
      </c>
      <c r="W8" s="75">
        <f t="shared" si="0"/>
        <v>1</v>
      </c>
    </row>
    <row r="9" spans="1:23" s="9" customFormat="1" ht="91.5" hidden="1" customHeight="1" thickBot="1" x14ac:dyDescent="0.3">
      <c r="A9" s="293"/>
      <c r="B9" s="394"/>
      <c r="C9" s="293"/>
      <c r="D9" s="293"/>
      <c r="E9" s="72" t="s">
        <v>1000</v>
      </c>
      <c r="F9" s="293"/>
      <c r="G9" s="90" t="s">
        <v>1001</v>
      </c>
      <c r="H9" s="119">
        <v>0.1</v>
      </c>
      <c r="I9" s="90" t="s">
        <v>1002</v>
      </c>
      <c r="J9" s="90" t="s">
        <v>872</v>
      </c>
      <c r="K9" s="72"/>
      <c r="L9" s="72"/>
      <c r="M9" s="72"/>
      <c r="N9" s="72"/>
      <c r="O9" s="151">
        <v>1</v>
      </c>
      <c r="P9" s="72"/>
      <c r="Q9" s="72"/>
      <c r="R9" s="72" t="s">
        <v>960</v>
      </c>
      <c r="S9" s="72" t="s">
        <v>960</v>
      </c>
      <c r="T9" s="72"/>
      <c r="U9" s="72"/>
      <c r="V9" s="72" t="s">
        <v>960</v>
      </c>
      <c r="W9" s="75">
        <f t="shared" si="0"/>
        <v>1</v>
      </c>
    </row>
    <row r="10" spans="1:23" s="9" customFormat="1" ht="103.5" hidden="1" customHeight="1" thickBot="1" x14ac:dyDescent="0.3">
      <c r="A10" s="293"/>
      <c r="B10" s="394"/>
      <c r="C10" s="293"/>
      <c r="D10" s="293"/>
      <c r="E10" s="72" t="s">
        <v>1003</v>
      </c>
      <c r="F10" s="293"/>
      <c r="G10" s="90" t="s">
        <v>1004</v>
      </c>
      <c r="H10" s="119">
        <v>0.15</v>
      </c>
      <c r="I10" s="90" t="s">
        <v>998</v>
      </c>
      <c r="J10" s="90" t="s">
        <v>1005</v>
      </c>
      <c r="K10" s="72"/>
      <c r="L10" s="72"/>
      <c r="M10" s="72"/>
      <c r="N10" s="72" t="s">
        <v>960</v>
      </c>
      <c r="O10" s="72" t="s">
        <v>960</v>
      </c>
      <c r="P10" s="72"/>
      <c r="Q10" s="72"/>
      <c r="R10" s="151">
        <v>1</v>
      </c>
      <c r="S10" s="72" t="s">
        <v>960</v>
      </c>
      <c r="T10" s="72"/>
      <c r="U10" s="72"/>
      <c r="V10" s="72" t="s">
        <v>960</v>
      </c>
      <c r="W10" s="75">
        <f t="shared" si="0"/>
        <v>1</v>
      </c>
    </row>
    <row r="11" spans="1:23" s="9" customFormat="1" ht="119.25" hidden="1" customHeight="1" thickBot="1" x14ac:dyDescent="0.3">
      <c r="A11" s="293"/>
      <c r="B11" s="394"/>
      <c r="C11" s="293"/>
      <c r="D11" s="293"/>
      <c r="E11" s="72" t="s">
        <v>1006</v>
      </c>
      <c r="F11" s="293"/>
      <c r="G11" s="90" t="s">
        <v>1007</v>
      </c>
      <c r="H11" s="119">
        <v>0.1</v>
      </c>
      <c r="I11" s="90" t="s">
        <v>1002</v>
      </c>
      <c r="J11" s="90" t="s">
        <v>872</v>
      </c>
      <c r="K11" s="72"/>
      <c r="L11" s="72"/>
      <c r="M11" s="72"/>
      <c r="N11" s="72" t="s">
        <v>960</v>
      </c>
      <c r="O11" s="72" t="s">
        <v>960</v>
      </c>
      <c r="P11" s="72"/>
      <c r="Q11" s="72" t="s">
        <v>960</v>
      </c>
      <c r="R11" s="151">
        <v>1</v>
      </c>
      <c r="S11" s="72" t="s">
        <v>960</v>
      </c>
      <c r="T11" s="72"/>
      <c r="U11" s="72"/>
      <c r="V11" s="72" t="s">
        <v>960</v>
      </c>
      <c r="W11" s="75">
        <f t="shared" si="0"/>
        <v>1</v>
      </c>
    </row>
    <row r="12" spans="1:23" s="9" customFormat="1" ht="62.25" hidden="1" customHeight="1" thickBot="1" x14ac:dyDescent="0.3">
      <c r="A12" s="293"/>
      <c r="B12" s="394"/>
      <c r="C12" s="293"/>
      <c r="D12" s="293"/>
      <c r="E12" s="72" t="s">
        <v>1008</v>
      </c>
      <c r="F12" s="293"/>
      <c r="G12" s="90" t="s">
        <v>1009</v>
      </c>
      <c r="H12" s="119">
        <v>0.1</v>
      </c>
      <c r="I12" s="90" t="s">
        <v>1010</v>
      </c>
      <c r="J12" s="90" t="s">
        <v>1011</v>
      </c>
      <c r="K12" s="72"/>
      <c r="L12" s="72"/>
      <c r="M12" s="72"/>
      <c r="N12" s="72" t="s">
        <v>960</v>
      </c>
      <c r="O12" s="72" t="s">
        <v>960</v>
      </c>
      <c r="P12" s="72"/>
      <c r="Q12" s="72"/>
      <c r="R12" s="72" t="s">
        <v>960</v>
      </c>
      <c r="S12" s="151">
        <v>1</v>
      </c>
      <c r="T12" s="72"/>
      <c r="U12" s="72"/>
      <c r="V12" s="72" t="s">
        <v>960</v>
      </c>
      <c r="W12" s="75">
        <f t="shared" si="0"/>
        <v>1</v>
      </c>
    </row>
    <row r="13" spans="1:23" s="9" customFormat="1" ht="62.25" hidden="1" customHeight="1" thickBot="1" x14ac:dyDescent="0.3">
      <c r="A13" s="293"/>
      <c r="B13" s="394"/>
      <c r="C13" s="293"/>
      <c r="D13" s="293"/>
      <c r="E13" s="72" t="s">
        <v>1012</v>
      </c>
      <c r="F13" s="293"/>
      <c r="G13" s="90" t="s">
        <v>1013</v>
      </c>
      <c r="H13" s="119">
        <v>0.05</v>
      </c>
      <c r="I13" s="90" t="s">
        <v>1002</v>
      </c>
      <c r="J13" s="90" t="s">
        <v>1014</v>
      </c>
      <c r="K13" s="72"/>
      <c r="L13" s="72"/>
      <c r="M13" s="72"/>
      <c r="N13" s="72" t="s">
        <v>960</v>
      </c>
      <c r="O13" s="72" t="s">
        <v>960</v>
      </c>
      <c r="P13" s="72"/>
      <c r="Q13" s="72"/>
      <c r="R13" s="72" t="s">
        <v>960</v>
      </c>
      <c r="S13" s="151">
        <v>1</v>
      </c>
      <c r="T13" s="72"/>
      <c r="U13" s="72"/>
      <c r="V13" s="72" t="s">
        <v>960</v>
      </c>
      <c r="W13" s="75">
        <f t="shared" si="0"/>
        <v>1</v>
      </c>
    </row>
    <row r="14" spans="1:23" s="9" customFormat="1" ht="62.25" hidden="1" customHeight="1" thickBot="1" x14ac:dyDescent="0.3">
      <c r="A14" s="293"/>
      <c r="B14" s="394"/>
      <c r="C14" s="293"/>
      <c r="D14" s="293"/>
      <c r="E14" s="72" t="s">
        <v>1015</v>
      </c>
      <c r="F14" s="293"/>
      <c r="G14" s="90" t="s">
        <v>1016</v>
      </c>
      <c r="H14" s="119">
        <v>0.05</v>
      </c>
      <c r="I14" s="90" t="s">
        <v>1017</v>
      </c>
      <c r="J14" s="90" t="s">
        <v>872</v>
      </c>
      <c r="K14" s="72"/>
      <c r="L14" s="72"/>
      <c r="M14" s="72"/>
      <c r="N14" s="72" t="s">
        <v>960</v>
      </c>
      <c r="O14" s="72" t="s">
        <v>960</v>
      </c>
      <c r="P14" s="72"/>
      <c r="Q14" s="72"/>
      <c r="R14" s="72" t="s">
        <v>960</v>
      </c>
      <c r="S14" s="151">
        <v>1</v>
      </c>
      <c r="T14" s="72"/>
      <c r="U14" s="72"/>
      <c r="V14" s="72" t="s">
        <v>960</v>
      </c>
      <c r="W14" s="75">
        <f t="shared" si="0"/>
        <v>1</v>
      </c>
    </row>
    <row r="15" spans="1:23" s="9" customFormat="1" ht="62.25" hidden="1" customHeight="1" thickBot="1" x14ac:dyDescent="0.3">
      <c r="A15" s="293"/>
      <c r="B15" s="394"/>
      <c r="C15" s="293"/>
      <c r="D15" s="293"/>
      <c r="E15" s="72" t="s">
        <v>1018</v>
      </c>
      <c r="F15" s="293"/>
      <c r="G15" s="90" t="s">
        <v>1019</v>
      </c>
      <c r="H15" s="119">
        <v>0.1</v>
      </c>
      <c r="I15" s="90" t="s">
        <v>1002</v>
      </c>
      <c r="J15" s="90" t="s">
        <v>1020</v>
      </c>
      <c r="K15" s="72"/>
      <c r="L15" s="72"/>
      <c r="M15" s="72"/>
      <c r="N15" s="72" t="s">
        <v>960</v>
      </c>
      <c r="O15" s="72" t="s">
        <v>960</v>
      </c>
      <c r="P15" s="72"/>
      <c r="Q15" s="72"/>
      <c r="R15" s="72" t="s">
        <v>960</v>
      </c>
      <c r="S15" s="151">
        <v>1</v>
      </c>
      <c r="T15" s="72"/>
      <c r="U15" s="72"/>
      <c r="V15" s="72" t="s">
        <v>960</v>
      </c>
      <c r="W15" s="75">
        <f t="shared" si="0"/>
        <v>1</v>
      </c>
    </row>
    <row r="16" spans="1:23" s="9" customFormat="1" ht="62.25" hidden="1" customHeight="1" thickBot="1" x14ac:dyDescent="0.3">
      <c r="A16" s="293"/>
      <c r="B16" s="394"/>
      <c r="C16" s="293"/>
      <c r="D16" s="293"/>
      <c r="E16" s="72" t="s">
        <v>1021</v>
      </c>
      <c r="F16" s="293" t="s">
        <v>1022</v>
      </c>
      <c r="G16" s="90" t="s">
        <v>1023</v>
      </c>
      <c r="H16" s="119">
        <v>0.3</v>
      </c>
      <c r="I16" s="90" t="s">
        <v>1024</v>
      </c>
      <c r="J16" s="90" t="s">
        <v>1025</v>
      </c>
      <c r="K16" s="151">
        <v>0.25</v>
      </c>
      <c r="L16" s="151">
        <v>0.05</v>
      </c>
      <c r="M16" s="151">
        <v>0.05</v>
      </c>
      <c r="N16" s="151">
        <v>0.05</v>
      </c>
      <c r="O16" s="151">
        <v>0.05</v>
      </c>
      <c r="P16" s="151">
        <v>0.05</v>
      </c>
      <c r="Q16" s="151">
        <v>0.05</v>
      </c>
      <c r="R16" s="151">
        <v>0.25</v>
      </c>
      <c r="S16" s="151">
        <v>0.05</v>
      </c>
      <c r="T16" s="151">
        <v>0.05</v>
      </c>
      <c r="U16" s="151">
        <v>0.05</v>
      </c>
      <c r="V16" s="151">
        <v>0.05</v>
      </c>
      <c r="W16" s="75">
        <f t="shared" si="0"/>
        <v>1</v>
      </c>
    </row>
    <row r="17" spans="1:23" s="9" customFormat="1" ht="62.25" hidden="1" customHeight="1" thickBot="1" x14ac:dyDescent="0.3">
      <c r="A17" s="293"/>
      <c r="B17" s="394"/>
      <c r="C17" s="293"/>
      <c r="D17" s="293"/>
      <c r="E17" s="72" t="s">
        <v>1026</v>
      </c>
      <c r="F17" s="293"/>
      <c r="G17" s="90" t="s">
        <v>1027</v>
      </c>
      <c r="H17" s="119">
        <v>0.4</v>
      </c>
      <c r="I17" s="90" t="s">
        <v>1028</v>
      </c>
      <c r="J17" s="90" t="s">
        <v>1029</v>
      </c>
      <c r="K17" s="151">
        <v>0.5</v>
      </c>
      <c r="L17" s="72"/>
      <c r="M17" s="72"/>
      <c r="N17" s="72" t="s">
        <v>960</v>
      </c>
      <c r="O17" s="72" t="s">
        <v>960</v>
      </c>
      <c r="P17" s="72"/>
      <c r="Q17" s="72" t="s">
        <v>960</v>
      </c>
      <c r="R17" s="151">
        <v>0.5</v>
      </c>
      <c r="S17" s="72" t="s">
        <v>960</v>
      </c>
      <c r="T17" s="72"/>
      <c r="U17" s="72"/>
      <c r="V17" s="72" t="s">
        <v>960</v>
      </c>
      <c r="W17" s="75">
        <f t="shared" si="0"/>
        <v>1</v>
      </c>
    </row>
    <row r="18" spans="1:23" s="9" customFormat="1" ht="62.25" hidden="1" customHeight="1" thickBot="1" x14ac:dyDescent="0.3">
      <c r="A18" s="293"/>
      <c r="B18" s="394"/>
      <c r="C18" s="293"/>
      <c r="D18" s="293"/>
      <c r="E18" s="72" t="s">
        <v>1030</v>
      </c>
      <c r="F18" s="293"/>
      <c r="G18" s="90" t="s">
        <v>1031</v>
      </c>
      <c r="H18" s="119">
        <v>0.3</v>
      </c>
      <c r="I18" s="90" t="s">
        <v>1002</v>
      </c>
      <c r="J18" s="90" t="s">
        <v>872</v>
      </c>
      <c r="K18" s="151">
        <v>0.5</v>
      </c>
      <c r="L18" s="72"/>
      <c r="M18" s="72"/>
      <c r="N18" s="72" t="s">
        <v>960</v>
      </c>
      <c r="O18" s="72" t="s">
        <v>960</v>
      </c>
      <c r="P18" s="72"/>
      <c r="Q18" s="72" t="s">
        <v>960</v>
      </c>
      <c r="R18" s="151">
        <v>0.5</v>
      </c>
      <c r="S18" s="72" t="s">
        <v>960</v>
      </c>
      <c r="T18" s="72"/>
      <c r="U18" s="72"/>
      <c r="V18" s="72" t="s">
        <v>960</v>
      </c>
      <c r="W18" s="75">
        <f t="shared" si="0"/>
        <v>1</v>
      </c>
    </row>
    <row r="19" spans="1:23" s="9" customFormat="1" ht="63.95" hidden="1" customHeight="1" thickBot="1" x14ac:dyDescent="0.3">
      <c r="A19" s="293" t="s">
        <v>164</v>
      </c>
      <c r="B19" s="293" t="s">
        <v>1032</v>
      </c>
      <c r="C19" s="293" t="s">
        <v>954</v>
      </c>
      <c r="D19" s="293" t="s">
        <v>967</v>
      </c>
      <c r="E19" s="72" t="s">
        <v>1033</v>
      </c>
      <c r="F19" s="282" t="s">
        <v>969</v>
      </c>
      <c r="G19" s="410" t="s">
        <v>1034</v>
      </c>
      <c r="H19" s="119">
        <v>0.3</v>
      </c>
      <c r="I19" s="90" t="s">
        <v>1035</v>
      </c>
      <c r="J19" s="90" t="s">
        <v>1036</v>
      </c>
      <c r="K19" s="152"/>
      <c r="L19" s="152"/>
      <c r="M19" s="152"/>
      <c r="N19" s="152"/>
      <c r="O19" s="152">
        <v>1</v>
      </c>
      <c r="P19" s="152"/>
      <c r="Q19" s="152"/>
      <c r="R19" s="152"/>
      <c r="S19" s="152"/>
      <c r="T19" s="152"/>
      <c r="U19" s="152"/>
      <c r="V19" s="152"/>
      <c r="W19" s="75">
        <f t="shared" si="0"/>
        <v>1</v>
      </c>
    </row>
    <row r="20" spans="1:23" s="9" customFormat="1" ht="63.95" hidden="1" customHeight="1" thickBot="1" x14ac:dyDescent="0.3">
      <c r="A20" s="293"/>
      <c r="B20" s="293"/>
      <c r="C20" s="293"/>
      <c r="D20" s="293"/>
      <c r="E20" s="72" t="s">
        <v>1037</v>
      </c>
      <c r="F20" s="282"/>
      <c r="G20" s="410"/>
      <c r="H20" s="119">
        <v>0.2</v>
      </c>
      <c r="I20" s="90" t="s">
        <v>1035</v>
      </c>
      <c r="J20" s="90" t="s">
        <v>872</v>
      </c>
      <c r="K20" s="152"/>
      <c r="L20" s="152"/>
      <c r="M20" s="152">
        <v>1</v>
      </c>
      <c r="N20" s="152"/>
      <c r="O20" s="152"/>
      <c r="P20" s="152"/>
      <c r="Q20" s="152"/>
      <c r="R20" s="152"/>
      <c r="S20" s="152"/>
      <c r="T20" s="152"/>
      <c r="U20" s="152"/>
      <c r="V20" s="152"/>
      <c r="W20" s="75">
        <f t="shared" si="0"/>
        <v>1</v>
      </c>
    </row>
    <row r="21" spans="1:23" s="9" customFormat="1" ht="63.95" hidden="1" customHeight="1" thickBot="1" x14ac:dyDescent="0.3">
      <c r="A21" s="293"/>
      <c r="B21" s="293"/>
      <c r="C21" s="293"/>
      <c r="D21" s="293"/>
      <c r="E21" s="72" t="s">
        <v>1038</v>
      </c>
      <c r="F21" s="282"/>
      <c r="G21" s="410"/>
      <c r="H21" s="119">
        <v>0.2</v>
      </c>
      <c r="I21" s="90" t="s">
        <v>1039</v>
      </c>
      <c r="J21" s="90" t="s">
        <v>1036</v>
      </c>
      <c r="K21" s="152"/>
      <c r="L21" s="152"/>
      <c r="M21" s="152"/>
      <c r="N21" s="152"/>
      <c r="O21" s="152"/>
      <c r="P21" s="152"/>
      <c r="Q21" s="152"/>
      <c r="R21" s="152">
        <v>1</v>
      </c>
      <c r="S21" s="152"/>
      <c r="T21" s="152"/>
      <c r="U21" s="152"/>
      <c r="V21" s="152"/>
      <c r="W21" s="75">
        <f t="shared" si="0"/>
        <v>1</v>
      </c>
    </row>
    <row r="22" spans="1:23" s="9" customFormat="1" ht="63.95" hidden="1" customHeight="1" thickBot="1" x14ac:dyDescent="0.3">
      <c r="A22" s="293"/>
      <c r="B22" s="293"/>
      <c r="C22" s="293"/>
      <c r="D22" s="293"/>
      <c r="E22" s="72" t="s">
        <v>1040</v>
      </c>
      <c r="F22" s="282"/>
      <c r="G22" s="410"/>
      <c r="H22" s="119">
        <v>0.3</v>
      </c>
      <c r="I22" s="90" t="s">
        <v>1035</v>
      </c>
      <c r="J22" s="90" t="s">
        <v>1041</v>
      </c>
      <c r="K22" s="152"/>
      <c r="L22" s="152"/>
      <c r="M22" s="152"/>
      <c r="N22" s="152"/>
      <c r="O22" s="152"/>
      <c r="P22" s="152"/>
      <c r="Q22" s="152"/>
      <c r="R22" s="152"/>
      <c r="S22" s="152"/>
      <c r="T22" s="152"/>
      <c r="U22" s="152"/>
      <c r="V22" s="152">
        <v>1</v>
      </c>
      <c r="W22" s="75">
        <f t="shared" si="0"/>
        <v>1</v>
      </c>
    </row>
    <row r="23" spans="1:23" s="9" customFormat="1" ht="64.5" customHeight="1" thickBot="1" x14ac:dyDescent="0.3">
      <c r="A23" s="411" t="s">
        <v>164</v>
      </c>
      <c r="B23" s="411" t="s">
        <v>48</v>
      </c>
      <c r="C23" s="293" t="s">
        <v>954</v>
      </c>
      <c r="D23" s="293" t="s">
        <v>972</v>
      </c>
      <c r="E23" s="72" t="s">
        <v>1042</v>
      </c>
      <c r="F23" s="293" t="s">
        <v>974</v>
      </c>
      <c r="G23" s="90" t="s">
        <v>1043</v>
      </c>
      <c r="H23" s="119">
        <v>0.2</v>
      </c>
      <c r="I23" s="90" t="s">
        <v>1044</v>
      </c>
      <c r="J23" s="90" t="s">
        <v>1045</v>
      </c>
      <c r="K23" s="151">
        <v>1</v>
      </c>
      <c r="M23" s="72"/>
      <c r="N23" s="72" t="s">
        <v>960</v>
      </c>
      <c r="O23" s="72" t="s">
        <v>960</v>
      </c>
      <c r="P23" s="72"/>
      <c r="Q23" s="72"/>
      <c r="R23" s="72" t="s">
        <v>960</v>
      </c>
      <c r="S23" s="72" t="s">
        <v>960</v>
      </c>
      <c r="T23" s="72"/>
      <c r="U23" s="72"/>
      <c r="V23" s="152"/>
      <c r="W23" s="75">
        <f>SUM(K23:V23)</f>
        <v>1</v>
      </c>
    </row>
    <row r="24" spans="1:23" s="9" customFormat="1" ht="64.5" customHeight="1" thickBot="1" x14ac:dyDescent="0.3">
      <c r="A24" s="411"/>
      <c r="B24" s="411"/>
      <c r="C24" s="293"/>
      <c r="D24" s="293"/>
      <c r="E24" s="72" t="s">
        <v>1046</v>
      </c>
      <c r="F24" s="293"/>
      <c r="G24" s="90" t="s">
        <v>1047</v>
      </c>
      <c r="H24" s="119">
        <v>0.1</v>
      </c>
      <c r="I24" s="90" t="s">
        <v>1048</v>
      </c>
      <c r="J24" s="90" t="s">
        <v>1049</v>
      </c>
      <c r="K24" s="72" t="s">
        <v>960</v>
      </c>
      <c r="L24" s="72"/>
      <c r="N24" s="151">
        <v>1</v>
      </c>
      <c r="O24" s="72" t="s">
        <v>960</v>
      </c>
      <c r="P24" s="72"/>
      <c r="Q24" s="72"/>
      <c r="R24" s="72" t="s">
        <v>960</v>
      </c>
      <c r="S24" s="72" t="s">
        <v>960</v>
      </c>
      <c r="T24" s="72"/>
      <c r="U24" s="72"/>
      <c r="V24" s="152"/>
      <c r="W24" s="75">
        <f t="shared" si="0"/>
        <v>1</v>
      </c>
    </row>
    <row r="25" spans="1:23" s="9" customFormat="1" ht="64.5" customHeight="1" x14ac:dyDescent="0.25">
      <c r="A25" s="411"/>
      <c r="B25" s="411"/>
      <c r="C25" s="293"/>
      <c r="D25" s="293"/>
      <c r="E25" s="72" t="s">
        <v>1050</v>
      </c>
      <c r="F25" s="293"/>
      <c r="G25" s="90" t="s">
        <v>1051</v>
      </c>
      <c r="H25" s="119">
        <v>0.05</v>
      </c>
      <c r="I25" s="90" t="s">
        <v>1052</v>
      </c>
      <c r="J25" s="90" t="s">
        <v>872</v>
      </c>
      <c r="K25" s="72" t="s">
        <v>960</v>
      </c>
      <c r="L25" s="72"/>
      <c r="M25" s="72"/>
      <c r="O25" s="151">
        <v>1</v>
      </c>
      <c r="P25" s="72"/>
      <c r="Q25" s="72"/>
      <c r="R25" s="72" t="s">
        <v>960</v>
      </c>
      <c r="S25" s="72" t="s">
        <v>960</v>
      </c>
      <c r="T25" s="72"/>
      <c r="U25" s="72"/>
      <c r="V25" s="152"/>
      <c r="W25" s="75">
        <f t="shared" si="0"/>
        <v>1</v>
      </c>
    </row>
    <row r="26" spans="1:23" s="9" customFormat="1" ht="64.5" customHeight="1" thickBot="1" x14ac:dyDescent="0.3">
      <c r="A26" s="411"/>
      <c r="B26" s="411"/>
      <c r="C26" s="293"/>
      <c r="D26" s="293"/>
      <c r="E26" s="72" t="s">
        <v>1053</v>
      </c>
      <c r="F26" s="293"/>
      <c r="G26" s="90" t="s">
        <v>1054</v>
      </c>
      <c r="H26" s="119">
        <v>0.1</v>
      </c>
      <c r="I26" s="90" t="s">
        <v>1048</v>
      </c>
      <c r="J26" s="90" t="s">
        <v>1055</v>
      </c>
      <c r="K26" s="72" t="s">
        <v>960</v>
      </c>
      <c r="L26" s="72"/>
      <c r="M26" s="72"/>
      <c r="N26" s="72" t="s">
        <v>960</v>
      </c>
      <c r="O26" s="151">
        <v>1</v>
      </c>
      <c r="P26" s="72"/>
      <c r="Q26" s="153"/>
      <c r="R26" s="72" t="s">
        <v>960</v>
      </c>
      <c r="S26" s="72" t="s">
        <v>960</v>
      </c>
      <c r="T26" s="72"/>
      <c r="U26" s="72"/>
      <c r="V26" s="152"/>
      <c r="W26" s="75">
        <f t="shared" si="0"/>
        <v>1</v>
      </c>
    </row>
    <row r="27" spans="1:23" s="9" customFormat="1" ht="64.5" customHeight="1" thickBot="1" x14ac:dyDescent="0.3">
      <c r="A27" s="411"/>
      <c r="B27" s="411"/>
      <c r="C27" s="293"/>
      <c r="D27" s="293"/>
      <c r="E27" s="72" t="s">
        <v>1056</v>
      </c>
      <c r="F27" s="293"/>
      <c r="G27" s="90" t="s">
        <v>1057</v>
      </c>
      <c r="H27" s="119">
        <v>0.05</v>
      </c>
      <c r="I27" s="90" t="s">
        <v>1052</v>
      </c>
      <c r="J27" s="90" t="s">
        <v>872</v>
      </c>
      <c r="K27" s="72" t="s">
        <v>960</v>
      </c>
      <c r="L27" s="72"/>
      <c r="M27" s="72"/>
      <c r="N27" s="72" t="s">
        <v>960</v>
      </c>
      <c r="O27" s="72"/>
      <c r="P27" s="108"/>
      <c r="Q27" s="151">
        <v>1</v>
      </c>
      <c r="R27" s="72" t="s">
        <v>960</v>
      </c>
      <c r="S27" s="72" t="s">
        <v>960</v>
      </c>
      <c r="T27" s="72"/>
      <c r="U27" s="72"/>
      <c r="V27" s="152"/>
      <c r="W27" s="75">
        <f t="shared" si="0"/>
        <v>1</v>
      </c>
    </row>
    <row r="28" spans="1:23" s="9" customFormat="1" ht="64.5" customHeight="1" thickBot="1" x14ac:dyDescent="0.3">
      <c r="A28" s="411"/>
      <c r="B28" s="411"/>
      <c r="C28" s="293"/>
      <c r="D28" s="293"/>
      <c r="E28" s="72" t="s">
        <v>1058</v>
      </c>
      <c r="F28" s="293"/>
      <c r="G28" s="90" t="s">
        <v>1059</v>
      </c>
      <c r="H28" s="119">
        <v>0.1</v>
      </c>
      <c r="I28" s="90" t="s">
        <v>1048</v>
      </c>
      <c r="J28" s="90" t="s">
        <v>1060</v>
      </c>
      <c r="K28" s="72" t="s">
        <v>960</v>
      </c>
      <c r="L28" s="72"/>
      <c r="M28" s="72"/>
      <c r="N28" s="72" t="s">
        <v>960</v>
      </c>
      <c r="O28" s="72" t="s">
        <v>960</v>
      </c>
      <c r="P28" s="72"/>
      <c r="Q28" s="151">
        <v>1</v>
      </c>
      <c r="R28" s="72"/>
      <c r="S28" s="72" t="s">
        <v>960</v>
      </c>
      <c r="T28" s="153"/>
      <c r="U28" s="153"/>
      <c r="V28" s="152"/>
      <c r="W28" s="75">
        <f t="shared" si="0"/>
        <v>1</v>
      </c>
    </row>
    <row r="29" spans="1:23" s="9" customFormat="1" ht="64.5" customHeight="1" thickBot="1" x14ac:dyDescent="0.3">
      <c r="A29" s="411"/>
      <c r="B29" s="411"/>
      <c r="C29" s="293"/>
      <c r="D29" s="293"/>
      <c r="E29" s="72" t="s">
        <v>1061</v>
      </c>
      <c r="F29" s="293"/>
      <c r="G29" s="90" t="s">
        <v>1062</v>
      </c>
      <c r="H29" s="119">
        <v>0.05</v>
      </c>
      <c r="I29" s="90" t="s">
        <v>1052</v>
      </c>
      <c r="J29" s="90" t="s">
        <v>872</v>
      </c>
      <c r="K29" s="72" t="s">
        <v>960</v>
      </c>
      <c r="L29" s="72"/>
      <c r="M29" s="72"/>
      <c r="N29" s="72" t="s">
        <v>960</v>
      </c>
      <c r="O29" s="72" t="s">
        <v>960</v>
      </c>
      <c r="P29" s="72"/>
      <c r="Q29" s="72"/>
      <c r="R29" s="151">
        <v>1</v>
      </c>
      <c r="S29" s="72" t="s">
        <v>960</v>
      </c>
      <c r="T29" s="153"/>
      <c r="U29" s="153"/>
      <c r="V29" s="152"/>
      <c r="W29" s="75">
        <f t="shared" si="0"/>
        <v>1</v>
      </c>
    </row>
    <row r="30" spans="1:23" s="9" customFormat="1" ht="64.5" customHeight="1" thickBot="1" x14ac:dyDescent="0.3">
      <c r="A30" s="411"/>
      <c r="B30" s="411"/>
      <c r="C30" s="293"/>
      <c r="D30" s="293"/>
      <c r="E30" s="72" t="s">
        <v>1063</v>
      </c>
      <c r="F30" s="293"/>
      <c r="G30" s="90" t="s">
        <v>1064</v>
      </c>
      <c r="H30" s="119">
        <v>0.05</v>
      </c>
      <c r="I30" s="90" t="s">
        <v>1065</v>
      </c>
      <c r="J30" s="90" t="s">
        <v>1066</v>
      </c>
      <c r="K30" s="72" t="s">
        <v>960</v>
      </c>
      <c r="L30" s="72"/>
      <c r="M30" s="72"/>
      <c r="N30" s="72" t="s">
        <v>960</v>
      </c>
      <c r="O30" s="72" t="s">
        <v>960</v>
      </c>
      <c r="P30" s="72"/>
      <c r="Q30" s="72"/>
      <c r="R30" s="72" t="s">
        <v>960</v>
      </c>
      <c r="S30" s="119"/>
      <c r="T30" s="151">
        <v>1</v>
      </c>
      <c r="U30" s="72"/>
      <c r="V30" s="152"/>
      <c r="W30" s="75">
        <f t="shared" si="0"/>
        <v>1</v>
      </c>
    </row>
    <row r="31" spans="1:23" s="9" customFormat="1" ht="64.5" customHeight="1" thickBot="1" x14ac:dyDescent="0.3">
      <c r="A31" s="411"/>
      <c r="B31" s="411"/>
      <c r="C31" s="293"/>
      <c r="D31" s="293"/>
      <c r="E31" s="72" t="s">
        <v>1067</v>
      </c>
      <c r="F31" s="293"/>
      <c r="G31" s="90" t="s">
        <v>1068</v>
      </c>
      <c r="H31" s="119">
        <v>0.05</v>
      </c>
      <c r="I31" s="90" t="s">
        <v>1065</v>
      </c>
      <c r="J31" s="90" t="s">
        <v>1069</v>
      </c>
      <c r="K31" s="72" t="s">
        <v>960</v>
      </c>
      <c r="L31" s="72"/>
      <c r="M31" s="72"/>
      <c r="N31" s="72" t="s">
        <v>960</v>
      </c>
      <c r="O31" s="72" t="s">
        <v>960</v>
      </c>
      <c r="P31" s="72"/>
      <c r="Q31" s="72"/>
      <c r="R31" s="72" t="s">
        <v>960</v>
      </c>
      <c r="S31" s="119"/>
      <c r="T31" s="151">
        <v>1</v>
      </c>
      <c r="U31" s="72"/>
      <c r="V31" s="152"/>
      <c r="W31" s="75">
        <f t="shared" si="0"/>
        <v>1</v>
      </c>
    </row>
    <row r="32" spans="1:23" s="9" customFormat="1" ht="64.5" customHeight="1" thickBot="1" x14ac:dyDescent="0.3">
      <c r="A32" s="411"/>
      <c r="B32" s="411"/>
      <c r="C32" s="293"/>
      <c r="D32" s="293"/>
      <c r="E32" s="72" t="s">
        <v>1070</v>
      </c>
      <c r="F32" s="293"/>
      <c r="G32" s="90" t="s">
        <v>1071</v>
      </c>
      <c r="H32" s="119">
        <v>0.1</v>
      </c>
      <c r="I32" s="90" t="s">
        <v>1052</v>
      </c>
      <c r="J32" s="90" t="s">
        <v>1069</v>
      </c>
      <c r="K32" s="72" t="s">
        <v>960</v>
      </c>
      <c r="L32" s="72"/>
      <c r="M32" s="72"/>
      <c r="N32" s="72" t="s">
        <v>960</v>
      </c>
      <c r="O32" s="72" t="s">
        <v>960</v>
      </c>
      <c r="P32" s="72"/>
      <c r="Q32" s="72"/>
      <c r="R32" s="72" t="s">
        <v>960</v>
      </c>
      <c r="S32" s="119"/>
      <c r="T32" s="151">
        <v>1</v>
      </c>
      <c r="U32" s="72"/>
      <c r="V32" s="152"/>
      <c r="W32" s="75">
        <f t="shared" si="0"/>
        <v>1</v>
      </c>
    </row>
    <row r="33" spans="1:23" s="9" customFormat="1" ht="64.5" customHeight="1" thickBot="1" x14ac:dyDescent="0.3">
      <c r="A33" s="411"/>
      <c r="B33" s="411"/>
      <c r="C33" s="293"/>
      <c r="D33" s="293"/>
      <c r="E33" s="72" t="s">
        <v>1072</v>
      </c>
      <c r="F33" s="293"/>
      <c r="G33" s="90" t="s">
        <v>1073</v>
      </c>
      <c r="H33" s="119">
        <v>0.05</v>
      </c>
      <c r="I33" s="90" t="s">
        <v>1074</v>
      </c>
      <c r="J33" s="90" t="s">
        <v>872</v>
      </c>
      <c r="K33" s="72" t="s">
        <v>960</v>
      </c>
      <c r="L33" s="72"/>
      <c r="M33" s="72"/>
      <c r="N33" s="72" t="s">
        <v>960</v>
      </c>
      <c r="O33" s="72" t="s">
        <v>960</v>
      </c>
      <c r="P33" s="72"/>
      <c r="Q33" s="72"/>
      <c r="R33" s="72" t="s">
        <v>960</v>
      </c>
      <c r="S33" s="119"/>
      <c r="T33" s="151">
        <v>1</v>
      </c>
      <c r="U33" s="72"/>
      <c r="V33" s="152"/>
      <c r="W33" s="75">
        <f t="shared" si="0"/>
        <v>1</v>
      </c>
    </row>
    <row r="34" spans="1:23" s="9" customFormat="1" ht="64.5" customHeight="1" thickBot="1" x14ac:dyDescent="0.3">
      <c r="A34" s="411"/>
      <c r="B34" s="411"/>
      <c r="C34" s="293"/>
      <c r="D34" s="293"/>
      <c r="E34" s="72" t="s">
        <v>1075</v>
      </c>
      <c r="F34" s="293"/>
      <c r="G34" s="90" t="s">
        <v>1076</v>
      </c>
      <c r="H34" s="119">
        <v>0.05</v>
      </c>
      <c r="I34" s="90" t="s">
        <v>1052</v>
      </c>
      <c r="J34" s="90" t="s">
        <v>1077</v>
      </c>
      <c r="K34" s="72" t="s">
        <v>960</v>
      </c>
      <c r="L34" s="72"/>
      <c r="M34" s="72"/>
      <c r="N34" s="72" t="s">
        <v>960</v>
      </c>
      <c r="O34" s="72" t="s">
        <v>960</v>
      </c>
      <c r="P34" s="72"/>
      <c r="Q34" s="72"/>
      <c r="R34" s="72" t="s">
        <v>960</v>
      </c>
      <c r="S34" s="72" t="s">
        <v>960</v>
      </c>
      <c r="T34" s="151">
        <v>1</v>
      </c>
      <c r="U34" s="72"/>
      <c r="V34" s="152"/>
      <c r="W34" s="75">
        <f t="shared" si="0"/>
        <v>1</v>
      </c>
    </row>
    <row r="35" spans="1:23" s="9" customFormat="1" ht="64.5" customHeight="1" thickBot="1" x14ac:dyDescent="0.3">
      <c r="A35" s="411"/>
      <c r="B35" s="411"/>
      <c r="C35" s="293"/>
      <c r="D35" s="293"/>
      <c r="E35" s="72" t="s">
        <v>1078</v>
      </c>
      <c r="F35" s="293"/>
      <c r="G35" s="90" t="s">
        <v>1079</v>
      </c>
      <c r="H35" s="119">
        <v>0.05</v>
      </c>
      <c r="I35" s="90" t="s">
        <v>1065</v>
      </c>
      <c r="J35" s="90" t="s">
        <v>1080</v>
      </c>
      <c r="K35" s="72" t="s">
        <v>960</v>
      </c>
      <c r="L35" s="72"/>
      <c r="M35" s="72"/>
      <c r="N35" s="72" t="s">
        <v>960</v>
      </c>
      <c r="O35" s="72" t="s">
        <v>960</v>
      </c>
      <c r="P35" s="72"/>
      <c r="Q35" s="72"/>
      <c r="R35" s="72" t="s">
        <v>960</v>
      </c>
      <c r="S35" s="72" t="s">
        <v>960</v>
      </c>
      <c r="T35" s="72"/>
      <c r="U35" s="151">
        <v>1</v>
      </c>
      <c r="V35" s="152"/>
      <c r="W35" s="75">
        <f t="shared" si="0"/>
        <v>1</v>
      </c>
    </row>
    <row r="36" spans="1:23" s="9" customFormat="1" ht="63.95" customHeight="1" thickBot="1" x14ac:dyDescent="0.3">
      <c r="A36" s="293" t="s">
        <v>164</v>
      </c>
      <c r="B36" s="293" t="s">
        <v>981</v>
      </c>
      <c r="C36" s="293" t="s">
        <v>954</v>
      </c>
      <c r="D36" s="293" t="s">
        <v>976</v>
      </c>
      <c r="E36" s="72" t="s">
        <v>1081</v>
      </c>
      <c r="F36" s="293" t="s">
        <v>984</v>
      </c>
      <c r="G36" s="90" t="s">
        <v>1082</v>
      </c>
      <c r="H36" s="119">
        <v>0.1</v>
      </c>
      <c r="I36" s="90" t="s">
        <v>1035</v>
      </c>
      <c r="J36" s="90" t="s">
        <v>1083</v>
      </c>
      <c r="K36" s="152">
        <v>1</v>
      </c>
      <c r="L36" s="152"/>
      <c r="M36" s="152"/>
      <c r="N36" s="152"/>
      <c r="O36" s="152"/>
      <c r="P36" s="152"/>
      <c r="Q36" s="152"/>
      <c r="R36" s="152"/>
      <c r="S36" s="152"/>
      <c r="T36" s="152"/>
      <c r="U36" s="152"/>
      <c r="V36" s="152"/>
      <c r="W36" s="75">
        <f t="shared" si="0"/>
        <v>1</v>
      </c>
    </row>
    <row r="37" spans="1:23" s="9" customFormat="1" ht="63.95" customHeight="1" thickBot="1" x14ac:dyDescent="0.3">
      <c r="A37" s="293"/>
      <c r="B37" s="293"/>
      <c r="C37" s="293"/>
      <c r="D37" s="293"/>
      <c r="E37" s="72" t="s">
        <v>1084</v>
      </c>
      <c r="F37" s="293"/>
      <c r="G37" s="90" t="s">
        <v>1085</v>
      </c>
      <c r="H37" s="119">
        <v>0.1</v>
      </c>
      <c r="I37" s="90" t="s">
        <v>1086</v>
      </c>
      <c r="J37" s="90" t="s">
        <v>1087</v>
      </c>
      <c r="K37" s="152">
        <v>1</v>
      </c>
      <c r="L37" s="152"/>
      <c r="M37" s="152"/>
      <c r="N37" s="152"/>
      <c r="O37" s="152"/>
      <c r="P37" s="152"/>
      <c r="Q37" s="152"/>
      <c r="R37" s="152"/>
      <c r="S37" s="152"/>
      <c r="T37" s="152"/>
      <c r="U37" s="152"/>
      <c r="V37" s="152"/>
      <c r="W37" s="75">
        <f t="shared" si="0"/>
        <v>1</v>
      </c>
    </row>
    <row r="38" spans="1:23" s="9" customFormat="1" ht="63.95" customHeight="1" thickBot="1" x14ac:dyDescent="0.3">
      <c r="A38" s="293"/>
      <c r="B38" s="293"/>
      <c r="C38" s="293"/>
      <c r="D38" s="293"/>
      <c r="E38" s="72" t="s">
        <v>1088</v>
      </c>
      <c r="F38" s="293"/>
      <c r="G38" s="90" t="s">
        <v>1089</v>
      </c>
      <c r="H38" s="119">
        <v>0.1</v>
      </c>
      <c r="I38" s="90" t="s">
        <v>1090</v>
      </c>
      <c r="J38" s="90" t="s">
        <v>1091</v>
      </c>
      <c r="K38" s="152"/>
      <c r="L38" s="152">
        <v>1</v>
      </c>
      <c r="M38" s="152"/>
      <c r="N38" s="152"/>
      <c r="O38" s="152"/>
      <c r="P38" s="152"/>
      <c r="Q38" s="152"/>
      <c r="R38" s="152"/>
      <c r="S38" s="152"/>
      <c r="T38" s="152"/>
      <c r="U38" s="152"/>
      <c r="V38" s="152"/>
      <c r="W38" s="75">
        <f t="shared" si="0"/>
        <v>1</v>
      </c>
    </row>
    <row r="39" spans="1:23" s="9" customFormat="1" ht="63.95" customHeight="1" thickBot="1" x14ac:dyDescent="0.3">
      <c r="A39" s="293"/>
      <c r="B39" s="293"/>
      <c r="C39" s="293"/>
      <c r="D39" s="293"/>
      <c r="E39" s="72" t="s">
        <v>1092</v>
      </c>
      <c r="F39" s="293"/>
      <c r="G39" s="90" t="s">
        <v>1093</v>
      </c>
      <c r="H39" s="119">
        <v>0.2</v>
      </c>
      <c r="I39" s="90" t="s">
        <v>1090</v>
      </c>
      <c r="J39" s="90" t="s">
        <v>1094</v>
      </c>
      <c r="K39" s="152"/>
      <c r="L39" s="152">
        <v>1</v>
      </c>
      <c r="M39" s="152"/>
      <c r="N39" s="152"/>
      <c r="O39" s="152"/>
      <c r="P39" s="152"/>
      <c r="Q39" s="152"/>
      <c r="R39" s="152"/>
      <c r="S39" s="152"/>
      <c r="T39" s="152"/>
      <c r="U39" s="152"/>
      <c r="V39" s="152"/>
      <c r="W39" s="75">
        <f t="shared" si="0"/>
        <v>1</v>
      </c>
    </row>
    <row r="40" spans="1:23" s="9" customFormat="1" ht="63.95" customHeight="1" thickBot="1" x14ac:dyDescent="0.3">
      <c r="A40" s="293"/>
      <c r="B40" s="293"/>
      <c r="C40" s="293"/>
      <c r="D40" s="293"/>
      <c r="E40" s="72" t="s">
        <v>1095</v>
      </c>
      <c r="F40" s="293"/>
      <c r="G40" s="90" t="s">
        <v>1096</v>
      </c>
      <c r="H40" s="119">
        <v>0.1</v>
      </c>
      <c r="I40" s="90" t="s">
        <v>1002</v>
      </c>
      <c r="J40" s="90" t="s">
        <v>1097</v>
      </c>
      <c r="K40" s="152"/>
      <c r="L40" s="152">
        <v>1</v>
      </c>
      <c r="M40" s="152"/>
      <c r="N40" s="152"/>
      <c r="O40" s="152"/>
      <c r="P40" s="152"/>
      <c r="Q40" s="152"/>
      <c r="R40" s="152"/>
      <c r="S40" s="152"/>
      <c r="T40" s="152"/>
      <c r="U40" s="152"/>
      <c r="V40" s="152"/>
      <c r="W40" s="75">
        <f t="shared" si="0"/>
        <v>1</v>
      </c>
    </row>
    <row r="41" spans="1:23" s="9" customFormat="1" ht="63.95" customHeight="1" thickBot="1" x14ac:dyDescent="0.3">
      <c r="A41" s="293"/>
      <c r="B41" s="293"/>
      <c r="C41" s="293"/>
      <c r="D41" s="293"/>
      <c r="E41" s="72" t="s">
        <v>1098</v>
      </c>
      <c r="F41" s="293"/>
      <c r="G41" s="90" t="s">
        <v>1099</v>
      </c>
      <c r="H41" s="119">
        <v>0.2</v>
      </c>
      <c r="I41" s="90" t="s">
        <v>1090</v>
      </c>
      <c r="J41" s="90" t="s">
        <v>1100</v>
      </c>
      <c r="K41" s="152"/>
      <c r="L41" s="152">
        <v>0.5</v>
      </c>
      <c r="M41" s="152"/>
      <c r="N41" s="152"/>
      <c r="O41" s="152"/>
      <c r="P41" s="152"/>
      <c r="Q41" s="152">
        <v>0.5</v>
      </c>
      <c r="R41" s="152"/>
      <c r="S41" s="152"/>
      <c r="T41" s="152"/>
      <c r="U41" s="152"/>
      <c r="V41" s="152"/>
      <c r="W41" s="75">
        <f t="shared" si="0"/>
        <v>1</v>
      </c>
    </row>
    <row r="42" spans="1:23" s="9" customFormat="1" ht="63.95" customHeight="1" thickBot="1" x14ac:dyDescent="0.3">
      <c r="A42" s="293"/>
      <c r="B42" s="293"/>
      <c r="C42" s="293"/>
      <c r="D42" s="293"/>
      <c r="E42" s="72" t="s">
        <v>1101</v>
      </c>
      <c r="F42" s="293"/>
      <c r="G42" s="90" t="s">
        <v>1102</v>
      </c>
      <c r="H42" s="119">
        <v>0.1</v>
      </c>
      <c r="I42" s="90" t="s">
        <v>1090</v>
      </c>
      <c r="J42" s="90" t="s">
        <v>1103</v>
      </c>
      <c r="K42" s="152"/>
      <c r="L42" s="152"/>
      <c r="M42" s="152"/>
      <c r="N42" s="152"/>
      <c r="O42" s="152"/>
      <c r="P42" s="152"/>
      <c r="Q42" s="152"/>
      <c r="R42" s="152">
        <v>1</v>
      </c>
      <c r="S42" s="152"/>
      <c r="T42" s="152"/>
      <c r="U42" s="152"/>
      <c r="V42" s="152"/>
      <c r="W42" s="75">
        <f t="shared" si="0"/>
        <v>1</v>
      </c>
    </row>
    <row r="43" spans="1:23" s="9" customFormat="1" ht="63.95" customHeight="1" thickBot="1" x14ac:dyDescent="0.3">
      <c r="A43" s="293"/>
      <c r="B43" s="293"/>
      <c r="C43" s="293"/>
      <c r="D43" s="293"/>
      <c r="E43" s="72" t="s">
        <v>1104</v>
      </c>
      <c r="F43" s="293"/>
      <c r="G43" s="90" t="s">
        <v>1105</v>
      </c>
      <c r="H43" s="119">
        <v>0.1</v>
      </c>
      <c r="I43" s="90" t="s">
        <v>1035</v>
      </c>
      <c r="J43" s="90" t="s">
        <v>1106</v>
      </c>
      <c r="K43" s="152"/>
      <c r="L43" s="152"/>
      <c r="M43" s="152"/>
      <c r="N43" s="152"/>
      <c r="O43" s="152"/>
      <c r="P43" s="152"/>
      <c r="Q43" s="152"/>
      <c r="R43" s="152"/>
      <c r="S43" s="152"/>
      <c r="T43" s="152"/>
      <c r="U43" s="152"/>
      <c r="V43" s="152">
        <v>1</v>
      </c>
      <c r="W43" s="75">
        <f t="shared" si="0"/>
        <v>1</v>
      </c>
    </row>
    <row r="44" spans="1:23" s="9" customFormat="1" ht="64.5" customHeight="1" thickBot="1" x14ac:dyDescent="0.3">
      <c r="A44" s="293" t="s">
        <v>164</v>
      </c>
      <c r="B44" s="394" t="s">
        <v>55</v>
      </c>
      <c r="C44" s="293" t="s">
        <v>954</v>
      </c>
      <c r="D44" s="293" t="s">
        <v>982</v>
      </c>
      <c r="E44" s="72" t="s">
        <v>1107</v>
      </c>
      <c r="F44" s="293" t="s">
        <v>978</v>
      </c>
      <c r="G44" s="90" t="s">
        <v>1108</v>
      </c>
      <c r="H44" s="119">
        <v>0.1</v>
      </c>
      <c r="I44" s="90" t="s">
        <v>1086</v>
      </c>
      <c r="J44" s="90" t="s">
        <v>1109</v>
      </c>
      <c r="K44" s="152"/>
      <c r="L44" s="152"/>
      <c r="M44" s="152">
        <v>1</v>
      </c>
      <c r="N44" s="152"/>
      <c r="O44" s="152"/>
      <c r="P44" s="152"/>
      <c r="Q44" s="152"/>
      <c r="R44" s="152"/>
      <c r="S44" s="152"/>
      <c r="T44" s="152"/>
      <c r="U44" s="152"/>
      <c r="V44" s="152"/>
      <c r="W44" s="75">
        <f t="shared" si="0"/>
        <v>1</v>
      </c>
    </row>
    <row r="45" spans="1:23" s="9" customFormat="1" ht="64.5" customHeight="1" thickBot="1" x14ac:dyDescent="0.3">
      <c r="A45" s="293"/>
      <c r="B45" s="394"/>
      <c r="C45" s="293"/>
      <c r="D45" s="293"/>
      <c r="E45" s="72" t="s">
        <v>1110</v>
      </c>
      <c r="F45" s="293"/>
      <c r="G45" s="90" t="s">
        <v>1111</v>
      </c>
      <c r="H45" s="119">
        <v>0.1</v>
      </c>
      <c r="I45" s="87" t="s">
        <v>1090</v>
      </c>
      <c r="J45" s="90" t="s">
        <v>1112</v>
      </c>
      <c r="K45" s="152"/>
      <c r="L45" s="152"/>
      <c r="M45" s="152"/>
      <c r="N45" s="152">
        <v>1</v>
      </c>
      <c r="O45" s="152"/>
      <c r="P45" s="152"/>
      <c r="Q45" s="152"/>
      <c r="R45" s="152"/>
      <c r="S45" s="152"/>
      <c r="T45" s="152"/>
      <c r="U45" s="152"/>
      <c r="V45" s="152"/>
      <c r="W45" s="75">
        <f t="shared" si="0"/>
        <v>1</v>
      </c>
    </row>
    <row r="46" spans="1:23" s="9" customFormat="1" ht="64.5" customHeight="1" thickBot="1" x14ac:dyDescent="0.3">
      <c r="A46" s="293"/>
      <c r="B46" s="394"/>
      <c r="C46" s="293"/>
      <c r="D46" s="293"/>
      <c r="E46" s="72" t="s">
        <v>1113</v>
      </c>
      <c r="F46" s="293"/>
      <c r="G46" s="90" t="s">
        <v>1114</v>
      </c>
      <c r="H46" s="119">
        <v>0.1</v>
      </c>
      <c r="I46" s="90" t="s">
        <v>1035</v>
      </c>
      <c r="J46" s="90" t="s">
        <v>1083</v>
      </c>
      <c r="K46" s="152"/>
      <c r="L46" s="152"/>
      <c r="M46" s="152"/>
      <c r="N46" s="152"/>
      <c r="O46" s="152">
        <v>1</v>
      </c>
      <c r="P46" s="152"/>
      <c r="Q46" s="152"/>
      <c r="R46" s="152"/>
      <c r="S46" s="152"/>
      <c r="T46" s="152"/>
      <c r="U46" s="152"/>
      <c r="V46" s="152"/>
      <c r="W46" s="75">
        <f t="shared" si="0"/>
        <v>1</v>
      </c>
    </row>
    <row r="47" spans="1:23" s="9" customFormat="1" ht="64.5" customHeight="1" thickBot="1" x14ac:dyDescent="0.3">
      <c r="A47" s="293"/>
      <c r="B47" s="394"/>
      <c r="C47" s="293"/>
      <c r="D47" s="293"/>
      <c r="E47" s="72" t="s">
        <v>1115</v>
      </c>
      <c r="F47" s="293"/>
      <c r="G47" s="90" t="s">
        <v>1116</v>
      </c>
      <c r="H47" s="119">
        <v>0.1</v>
      </c>
      <c r="I47" s="90" t="s">
        <v>1090</v>
      </c>
      <c r="J47" s="90" t="s">
        <v>1083</v>
      </c>
      <c r="K47" s="152"/>
      <c r="L47" s="152"/>
      <c r="M47" s="152"/>
      <c r="N47" s="152"/>
      <c r="O47" s="152">
        <v>1</v>
      </c>
      <c r="P47" s="152"/>
      <c r="Q47" s="152"/>
      <c r="R47" s="152"/>
      <c r="S47" s="152"/>
      <c r="T47" s="152"/>
      <c r="U47" s="152"/>
      <c r="V47" s="152"/>
      <c r="W47" s="75">
        <f t="shared" si="0"/>
        <v>1</v>
      </c>
    </row>
    <row r="48" spans="1:23" s="10" customFormat="1" ht="64.5" customHeight="1" thickBot="1" x14ac:dyDescent="0.3">
      <c r="A48" s="293"/>
      <c r="B48" s="394"/>
      <c r="C48" s="293"/>
      <c r="D48" s="293"/>
      <c r="E48" s="72" t="s">
        <v>1117</v>
      </c>
      <c r="F48" s="293"/>
      <c r="G48" s="90" t="s">
        <v>1118</v>
      </c>
      <c r="H48" s="119">
        <v>0.4</v>
      </c>
      <c r="I48" s="90" t="s">
        <v>1090</v>
      </c>
      <c r="J48" s="90" t="s">
        <v>1119</v>
      </c>
      <c r="K48" s="152"/>
      <c r="L48" s="152"/>
      <c r="M48" s="152"/>
      <c r="N48" s="152"/>
      <c r="O48" s="152"/>
      <c r="P48" s="152"/>
      <c r="Q48" s="152">
        <v>1</v>
      </c>
      <c r="R48" s="152"/>
      <c r="S48" s="152"/>
      <c r="T48" s="152"/>
      <c r="U48" s="152"/>
      <c r="V48" s="152"/>
      <c r="W48" s="75">
        <f t="shared" si="0"/>
        <v>1</v>
      </c>
    </row>
    <row r="49" spans="1:23" s="10" customFormat="1" ht="64.5" customHeight="1" thickBot="1" x14ac:dyDescent="0.3">
      <c r="A49" s="293"/>
      <c r="B49" s="394"/>
      <c r="C49" s="293"/>
      <c r="D49" s="293"/>
      <c r="E49" s="72" t="s">
        <v>1120</v>
      </c>
      <c r="F49" s="293"/>
      <c r="G49" s="90" t="s">
        <v>1121</v>
      </c>
      <c r="H49" s="119">
        <v>0.1</v>
      </c>
      <c r="I49" s="90" t="s">
        <v>1002</v>
      </c>
      <c r="J49" s="90" t="s">
        <v>1122</v>
      </c>
      <c r="K49" s="152"/>
      <c r="L49" s="152"/>
      <c r="M49" s="152"/>
      <c r="N49" s="152"/>
      <c r="O49" s="152"/>
      <c r="P49" s="152"/>
      <c r="Q49" s="152"/>
      <c r="S49" s="152"/>
      <c r="T49" s="152">
        <v>1</v>
      </c>
      <c r="U49" s="152"/>
      <c r="V49" s="152"/>
      <c r="W49" s="75">
        <f t="shared" si="0"/>
        <v>1</v>
      </c>
    </row>
    <row r="50" spans="1:23" s="10" customFormat="1" ht="64.5" customHeight="1" thickBot="1" x14ac:dyDescent="0.3">
      <c r="A50" s="293"/>
      <c r="B50" s="394"/>
      <c r="C50" s="293"/>
      <c r="D50" s="293"/>
      <c r="E50" s="72" t="s">
        <v>1123</v>
      </c>
      <c r="F50" s="293"/>
      <c r="G50" s="90" t="s">
        <v>1124</v>
      </c>
      <c r="H50" s="119">
        <v>0.1</v>
      </c>
      <c r="I50" s="90" t="s">
        <v>1086</v>
      </c>
      <c r="J50" s="90" t="s">
        <v>1125</v>
      </c>
      <c r="K50" s="152"/>
      <c r="L50" s="152"/>
      <c r="M50" s="152"/>
      <c r="N50" s="152"/>
      <c r="O50" s="152"/>
      <c r="P50" s="152"/>
      <c r="Q50" s="152"/>
      <c r="R50" s="152"/>
      <c r="T50" s="152">
        <v>1</v>
      </c>
      <c r="U50" s="152"/>
      <c r="V50" s="152"/>
      <c r="W50" s="75">
        <f t="shared" si="0"/>
        <v>1</v>
      </c>
    </row>
    <row r="51" spans="1:23" s="7" customFormat="1" ht="68.25" customHeight="1" thickBot="1" x14ac:dyDescent="0.25">
      <c r="A51" s="293" t="s">
        <v>164</v>
      </c>
      <c r="B51" s="293" t="s">
        <v>986</v>
      </c>
      <c r="C51" s="293" t="s">
        <v>954</v>
      </c>
      <c r="D51" s="293" t="s">
        <v>987</v>
      </c>
      <c r="E51" s="72" t="s">
        <v>1126</v>
      </c>
      <c r="F51" s="293" t="s">
        <v>989</v>
      </c>
      <c r="G51" s="90" t="s">
        <v>1127</v>
      </c>
      <c r="H51" s="119">
        <v>0.25</v>
      </c>
      <c r="I51" s="90" t="s">
        <v>1128</v>
      </c>
      <c r="J51" s="90" t="s">
        <v>1129</v>
      </c>
      <c r="K51" s="152"/>
      <c r="L51" s="152"/>
      <c r="M51" s="152"/>
      <c r="N51" s="152">
        <v>0.33300000000000002</v>
      </c>
      <c r="O51" s="152"/>
      <c r="P51" s="152"/>
      <c r="Q51" s="152"/>
      <c r="R51" s="152">
        <v>0.33300000000000002</v>
      </c>
      <c r="S51" s="152"/>
      <c r="T51" s="152"/>
      <c r="U51" s="169">
        <v>0.33300000000000002</v>
      </c>
      <c r="V51" s="152"/>
      <c r="W51" s="75">
        <f t="shared" si="0"/>
        <v>0.99900000000000011</v>
      </c>
    </row>
    <row r="52" spans="1:23" s="7" customFormat="1" ht="60" customHeight="1" thickBot="1" x14ac:dyDescent="0.25">
      <c r="A52" s="293"/>
      <c r="B52" s="293"/>
      <c r="C52" s="293"/>
      <c r="D52" s="293"/>
      <c r="E52" s="72" t="s">
        <v>1130</v>
      </c>
      <c r="F52" s="293"/>
      <c r="G52" s="90" t="s">
        <v>1131</v>
      </c>
      <c r="H52" s="119">
        <v>0.25</v>
      </c>
      <c r="I52" s="89" t="s">
        <v>1128</v>
      </c>
      <c r="J52" s="89" t="s">
        <v>1132</v>
      </c>
      <c r="K52" s="152"/>
      <c r="L52" s="152"/>
      <c r="M52" s="152"/>
      <c r="N52" s="152"/>
      <c r="O52" s="152"/>
      <c r="P52" s="152"/>
      <c r="Q52" s="152"/>
      <c r="R52" s="152"/>
      <c r="S52" s="152"/>
      <c r="T52" s="152"/>
      <c r="U52" s="169">
        <v>1</v>
      </c>
      <c r="V52" s="152"/>
      <c r="W52" s="75">
        <f t="shared" si="0"/>
        <v>1</v>
      </c>
    </row>
    <row r="53" spans="1:23" s="7" customFormat="1" ht="70.5" customHeight="1" thickBot="1" x14ac:dyDescent="0.25">
      <c r="A53" s="293"/>
      <c r="B53" s="293"/>
      <c r="C53" s="293"/>
      <c r="D53" s="293"/>
      <c r="E53" s="72" t="s">
        <v>1133</v>
      </c>
      <c r="F53" s="293"/>
      <c r="G53" s="90" t="s">
        <v>1134</v>
      </c>
      <c r="H53" s="119">
        <v>0.25</v>
      </c>
      <c r="I53" s="89" t="s">
        <v>1128</v>
      </c>
      <c r="J53" s="89" t="s">
        <v>1135</v>
      </c>
      <c r="K53" s="152"/>
      <c r="L53" s="152"/>
      <c r="M53" s="152"/>
      <c r="N53" s="152"/>
      <c r="O53" s="152"/>
      <c r="P53" s="152"/>
      <c r="Q53" s="152"/>
      <c r="R53" s="152"/>
      <c r="S53" s="152"/>
      <c r="T53" s="152"/>
      <c r="U53" s="169">
        <v>1</v>
      </c>
      <c r="V53" s="152"/>
      <c r="W53" s="75">
        <f t="shared" si="0"/>
        <v>1</v>
      </c>
    </row>
    <row r="54" spans="1:23" s="7" customFormat="1" ht="70.5" customHeight="1" thickBot="1" x14ac:dyDescent="0.25">
      <c r="A54" s="293"/>
      <c r="B54" s="293"/>
      <c r="C54" s="293"/>
      <c r="D54" s="293"/>
      <c r="E54" s="72" t="s">
        <v>1136</v>
      </c>
      <c r="F54" s="293"/>
      <c r="G54" s="90" t="s">
        <v>1137</v>
      </c>
      <c r="H54" s="119">
        <v>0.25</v>
      </c>
      <c r="I54" s="90" t="s">
        <v>1128</v>
      </c>
      <c r="J54" s="90" t="s">
        <v>1138</v>
      </c>
      <c r="K54" s="152"/>
      <c r="L54" s="152"/>
      <c r="M54" s="152"/>
      <c r="N54" s="152"/>
      <c r="O54" s="152"/>
      <c r="P54" s="152"/>
      <c r="Q54" s="152"/>
      <c r="R54" s="152"/>
      <c r="S54" s="152"/>
      <c r="T54" s="152"/>
      <c r="U54" s="152">
        <v>1</v>
      </c>
      <c r="V54" s="152"/>
      <c r="W54" s="75">
        <f t="shared" si="0"/>
        <v>1</v>
      </c>
    </row>
  </sheetData>
  <sheetProtection formatCells="0" selectLockedCells="1" selectUnlockedCells="1"/>
  <autoFilter ref="A6:W54" xr:uid="{18C76B88-D0BF-4352-BC24-D7FCAED889FA}"/>
  <mergeCells count="49">
    <mergeCell ref="F51:F54"/>
    <mergeCell ref="A44:A50"/>
    <mergeCell ref="B44:B50"/>
    <mergeCell ref="C44:C50"/>
    <mergeCell ref="D44:D50"/>
    <mergeCell ref="F44:F50"/>
    <mergeCell ref="A51:A54"/>
    <mergeCell ref="B51:B54"/>
    <mergeCell ref="C51:C54"/>
    <mergeCell ref="D51:D54"/>
    <mergeCell ref="G19:G22"/>
    <mergeCell ref="A23:A35"/>
    <mergeCell ref="B23:B35"/>
    <mergeCell ref="C23:C35"/>
    <mergeCell ref="D23:D35"/>
    <mergeCell ref="F23:F35"/>
    <mergeCell ref="A19:A22"/>
    <mergeCell ref="B19:B22"/>
    <mergeCell ref="C19:C22"/>
    <mergeCell ref="D19:D22"/>
    <mergeCell ref="F19:F22"/>
    <mergeCell ref="A36:A43"/>
    <mergeCell ref="B36:B43"/>
    <mergeCell ref="F7:F15"/>
    <mergeCell ref="F16:F18"/>
    <mergeCell ref="C36:C43"/>
    <mergeCell ref="D36:D43"/>
    <mergeCell ref="F36:F43"/>
    <mergeCell ref="I5:I6"/>
    <mergeCell ref="A7:A18"/>
    <mergeCell ref="B7:B18"/>
    <mergeCell ref="C7:C18"/>
    <mergeCell ref="D7:D18"/>
    <mergeCell ref="A1:W1"/>
    <mergeCell ref="A4:B4"/>
    <mergeCell ref="C4:W4"/>
    <mergeCell ref="A5:A6"/>
    <mergeCell ref="B5:B6"/>
    <mergeCell ref="C5:C6"/>
    <mergeCell ref="D5:D6"/>
    <mergeCell ref="E5:E6"/>
    <mergeCell ref="F5:F6"/>
    <mergeCell ref="G5:G6"/>
    <mergeCell ref="W5:W6"/>
    <mergeCell ref="J5:J6"/>
    <mergeCell ref="K5:N5"/>
    <mergeCell ref="O5:R5"/>
    <mergeCell ref="S5:V5"/>
    <mergeCell ref="H5:H6"/>
  </mergeCells>
  <phoneticPr fontId="38" type="noConversion"/>
  <conditionalFormatting sqref="K19:V22 K36:V48 K51:V54 K50:R50 T50:V50 K49:Q49 S49:V49 V23:V35">
    <cfRule type="colorScale" priority="1">
      <colorScale>
        <cfvo type="min"/>
        <cfvo type="max"/>
        <color theme="0" tint="-0.14999847407452621"/>
        <color theme="0" tint="-0.14999847407452621"/>
      </colorScale>
    </cfRule>
  </conditionalFormatting>
  <conditionalFormatting sqref="W7:W54">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CBEA4AF-2D60-4D1F-9CD8-4FB92A93F4CB}">
          <x14:formula1>
            <xm:f>'Listas '!$D$2:$D$11</xm:f>
          </x14:formula1>
          <xm:sqref>A7:A54</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6BDC-2D1C-4B56-9828-97872FEB7E4A}">
  <sheetPr>
    <tabColor theme="8"/>
    <pageSetUpPr fitToPage="1"/>
  </sheetPr>
  <dimension ref="A1:AB21"/>
  <sheetViews>
    <sheetView view="pageBreakPreview" topLeftCell="A5" zoomScale="51" zoomScaleNormal="53" zoomScaleSheetLayoutView="51" workbookViewId="0">
      <selection sqref="A1:AB1"/>
    </sheetView>
  </sheetViews>
  <sheetFormatPr baseColWidth="10" defaultColWidth="11.42578125" defaultRowHeight="14.25" x14ac:dyDescent="0.2"/>
  <cols>
    <col min="1" max="3" width="40.7109375" style="5" customWidth="1"/>
    <col min="4" max="4" width="33" style="5" customWidth="1"/>
    <col min="5" max="5" width="60.42578125" style="5" customWidth="1"/>
    <col min="6" max="6" width="37" style="5" customWidth="1"/>
    <col min="7" max="7" width="42" style="5" customWidth="1"/>
    <col min="8" max="8" width="26.5703125" style="5" customWidth="1"/>
    <col min="9" max="9" width="26.7109375" style="5" customWidth="1"/>
    <col min="10" max="10" width="22.140625" style="5" customWidth="1"/>
    <col min="11" max="11" width="34" style="5" customWidth="1"/>
    <col min="12" max="12" width="10.5703125" style="5" customWidth="1"/>
    <col min="13" max="13" width="66.140625" style="5" customWidth="1"/>
    <col min="14" max="14" width="20.7109375" style="5" customWidth="1"/>
    <col min="15" max="15" width="51.5703125" style="5" customWidth="1"/>
    <col min="16" max="27" width="8.7109375" style="5" customWidth="1"/>
    <col min="28" max="28" width="10.140625" style="5" customWidth="1"/>
    <col min="29" max="16384" width="11.42578125" style="5"/>
  </cols>
  <sheetData>
    <row r="1" spans="1:28" s="1" customFormat="1" ht="69.75" customHeight="1" x14ac:dyDescent="0.25">
      <c r="A1" s="269" t="s">
        <v>1139</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60.7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5" customFormat="1" ht="30" customHeight="1"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8" customFormat="1" ht="71.25" customHeight="1" thickBot="1" x14ac:dyDescent="0.25">
      <c r="A5" s="314" t="s">
        <v>13</v>
      </c>
      <c r="B5" s="315" t="s">
        <v>14</v>
      </c>
      <c r="C5" s="316" t="s">
        <v>15</v>
      </c>
      <c r="D5" s="317" t="s">
        <v>16</v>
      </c>
      <c r="E5" s="317" t="s">
        <v>17</v>
      </c>
      <c r="F5" s="304" t="s">
        <v>18</v>
      </c>
      <c r="G5" s="306" t="s">
        <v>19</v>
      </c>
      <c r="H5" s="308" t="s">
        <v>20</v>
      </c>
      <c r="I5" s="308" t="s">
        <v>326</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7" customFormat="1" ht="60.75" customHeight="1" thickBot="1" x14ac:dyDescent="0.25">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9" customFormat="1" ht="106.5" customHeight="1" thickBot="1" x14ac:dyDescent="0.3">
      <c r="A7" s="90" t="s">
        <v>32</v>
      </c>
      <c r="B7" s="90" t="s">
        <v>33</v>
      </c>
      <c r="C7" s="90" t="s">
        <v>34</v>
      </c>
      <c r="D7" s="90" t="s">
        <v>35</v>
      </c>
      <c r="E7" s="90" t="s">
        <v>36</v>
      </c>
      <c r="F7" s="293" t="s">
        <v>273</v>
      </c>
      <c r="G7" s="293" t="s">
        <v>1140</v>
      </c>
      <c r="H7" s="293" t="s">
        <v>1141</v>
      </c>
      <c r="I7" s="293" t="s">
        <v>1142</v>
      </c>
      <c r="J7" s="313" t="s">
        <v>1143</v>
      </c>
      <c r="K7" s="293" t="s">
        <v>1144</v>
      </c>
      <c r="L7" s="72" t="s">
        <v>1145</v>
      </c>
      <c r="M7" s="90" t="s">
        <v>1146</v>
      </c>
      <c r="N7" s="293" t="s">
        <v>1147</v>
      </c>
      <c r="O7" s="90" t="s">
        <v>1148</v>
      </c>
      <c r="P7" s="68"/>
      <c r="Q7" s="68"/>
      <c r="R7" s="68"/>
      <c r="S7" s="68">
        <v>0.33</v>
      </c>
      <c r="T7" s="68"/>
      <c r="U7" s="68"/>
      <c r="V7" s="68"/>
      <c r="W7" s="68">
        <v>0.33</v>
      </c>
      <c r="X7" s="68"/>
      <c r="Y7" s="68"/>
      <c r="Z7" s="68"/>
      <c r="AA7" s="68">
        <v>0.34</v>
      </c>
      <c r="AB7" s="75">
        <f>SUM(P7:AA7)</f>
        <v>1</v>
      </c>
    </row>
    <row r="8" spans="1:28" s="9" customFormat="1" ht="106.5" customHeight="1" thickBot="1" x14ac:dyDescent="0.3">
      <c r="A8" s="90" t="s">
        <v>32</v>
      </c>
      <c r="B8" s="90" t="s">
        <v>33</v>
      </c>
      <c r="C8" s="90" t="s">
        <v>34</v>
      </c>
      <c r="D8" s="90" t="s">
        <v>35</v>
      </c>
      <c r="E8" s="90" t="s">
        <v>36</v>
      </c>
      <c r="F8" s="293" t="s">
        <v>273</v>
      </c>
      <c r="G8" s="293"/>
      <c r="H8" s="293"/>
      <c r="I8" s="293"/>
      <c r="J8" s="313"/>
      <c r="K8" s="293"/>
      <c r="L8" s="72" t="s">
        <v>1149</v>
      </c>
      <c r="M8" s="90" t="s">
        <v>1150</v>
      </c>
      <c r="N8" s="293"/>
      <c r="O8" s="90" t="s">
        <v>1151</v>
      </c>
      <c r="P8" s="68"/>
      <c r="Q8" s="68"/>
      <c r="R8" s="68"/>
      <c r="S8" s="68">
        <v>0.33</v>
      </c>
      <c r="T8" s="68"/>
      <c r="U8" s="68"/>
      <c r="V8" s="68"/>
      <c r="W8" s="68">
        <v>0.33</v>
      </c>
      <c r="X8" s="68"/>
      <c r="Y8" s="68"/>
      <c r="Z8" s="68"/>
      <c r="AA8" s="68">
        <v>0.34</v>
      </c>
      <c r="AB8" s="75">
        <f>SUM(P8:AA8)</f>
        <v>1</v>
      </c>
    </row>
    <row r="9" spans="1:28" s="9" customFormat="1" ht="106.5" customHeight="1" thickBot="1" x14ac:dyDescent="0.3">
      <c r="A9" s="90" t="s">
        <v>32</v>
      </c>
      <c r="B9" s="90" t="s">
        <v>33</v>
      </c>
      <c r="C9" s="90" t="s">
        <v>34</v>
      </c>
      <c r="D9" s="90" t="s">
        <v>35</v>
      </c>
      <c r="E9" s="90" t="s">
        <v>36</v>
      </c>
      <c r="F9" s="293" t="s">
        <v>273</v>
      </c>
      <c r="G9" s="293"/>
      <c r="H9" s="293"/>
      <c r="I9" s="293"/>
      <c r="J9" s="313"/>
      <c r="K9" s="293"/>
      <c r="L9" s="72" t="s">
        <v>1152</v>
      </c>
      <c r="M9" s="90" t="s">
        <v>1153</v>
      </c>
      <c r="N9" s="293"/>
      <c r="O9" s="90" t="s">
        <v>1154</v>
      </c>
      <c r="P9" s="68"/>
      <c r="Q9" s="68"/>
      <c r="R9" s="68"/>
      <c r="S9" s="68"/>
      <c r="T9" s="68"/>
      <c r="U9" s="68"/>
      <c r="V9" s="68"/>
      <c r="W9" s="68"/>
      <c r="X9" s="68"/>
      <c r="Y9" s="68"/>
      <c r="Z9" s="68"/>
      <c r="AA9" s="68">
        <v>1</v>
      </c>
      <c r="AB9" s="75">
        <f>SUM(P9:AA9)</f>
        <v>1</v>
      </c>
    </row>
    <row r="10" spans="1:28" s="9" customFormat="1" ht="106.5" customHeight="1" thickBot="1" x14ac:dyDescent="0.3">
      <c r="A10" s="90" t="s">
        <v>32</v>
      </c>
      <c r="B10" s="90" t="s">
        <v>33</v>
      </c>
      <c r="C10" s="90" t="s">
        <v>34</v>
      </c>
      <c r="D10" s="90" t="s">
        <v>35</v>
      </c>
      <c r="E10" s="90" t="s">
        <v>36</v>
      </c>
      <c r="F10" s="293" t="s">
        <v>273</v>
      </c>
      <c r="G10" s="293" t="s">
        <v>1155</v>
      </c>
      <c r="H10" s="90" t="s">
        <v>1141</v>
      </c>
      <c r="I10" s="73" t="s">
        <v>1142</v>
      </c>
      <c r="J10" s="73" t="s">
        <v>1143</v>
      </c>
      <c r="K10" s="72" t="s">
        <v>1156</v>
      </c>
      <c r="L10" s="72" t="s">
        <v>1157</v>
      </c>
      <c r="M10" s="90" t="s">
        <v>1158</v>
      </c>
      <c r="N10" s="73" t="s">
        <v>1159</v>
      </c>
      <c r="O10" s="90" t="s">
        <v>1160</v>
      </c>
      <c r="P10" s="68"/>
      <c r="Q10" s="68"/>
      <c r="R10" s="68"/>
      <c r="S10" s="68"/>
      <c r="T10" s="68"/>
      <c r="U10" s="68"/>
      <c r="V10" s="68"/>
      <c r="W10" s="68"/>
      <c r="X10" s="68"/>
      <c r="Y10" s="68"/>
      <c r="Z10" s="68"/>
      <c r="AA10" s="68">
        <v>1</v>
      </c>
      <c r="AB10" s="75">
        <f>SUM(P10:AA10)</f>
        <v>1</v>
      </c>
    </row>
    <row r="11" spans="1:28" s="9" customFormat="1" ht="106.5" customHeight="1" thickBot="1" x14ac:dyDescent="0.3">
      <c r="A11" s="90" t="s">
        <v>32</v>
      </c>
      <c r="B11" s="90" t="s">
        <v>33</v>
      </c>
      <c r="C11" s="90" t="s">
        <v>34</v>
      </c>
      <c r="D11" s="90" t="s">
        <v>35</v>
      </c>
      <c r="E11" s="90" t="s">
        <v>36</v>
      </c>
      <c r="F11" s="293"/>
      <c r="G11" s="293"/>
      <c r="H11" s="90" t="s">
        <v>1141</v>
      </c>
      <c r="I11" s="73" t="s">
        <v>1142</v>
      </c>
      <c r="J11" s="73" t="s">
        <v>1143</v>
      </c>
      <c r="K11" s="72" t="s">
        <v>1161</v>
      </c>
      <c r="L11" s="72" t="s">
        <v>1162</v>
      </c>
      <c r="M11" s="90" t="s">
        <v>1163</v>
      </c>
      <c r="N11" s="90" t="s">
        <v>1164</v>
      </c>
      <c r="O11" s="90" t="s">
        <v>1165</v>
      </c>
      <c r="P11" s="68"/>
      <c r="Q11" s="68"/>
      <c r="R11" s="68"/>
      <c r="S11" s="68"/>
      <c r="T11" s="68"/>
      <c r="U11" s="68"/>
      <c r="V11" s="68"/>
      <c r="W11" s="68"/>
      <c r="X11" s="68"/>
      <c r="Y11" s="68">
        <v>0.3</v>
      </c>
      <c r="Z11" s="68"/>
      <c r="AA11" s="68">
        <v>0.7</v>
      </c>
      <c r="AB11" s="75">
        <v>1</v>
      </c>
    </row>
    <row r="12" spans="1:28" s="9" customFormat="1" ht="106.5" customHeight="1" thickBot="1" x14ac:dyDescent="0.3">
      <c r="A12" s="90" t="s">
        <v>32</v>
      </c>
      <c r="B12" s="90" t="s">
        <v>33</v>
      </c>
      <c r="C12" s="90" t="s">
        <v>34</v>
      </c>
      <c r="D12" s="90" t="s">
        <v>35</v>
      </c>
      <c r="E12" s="90" t="s">
        <v>36</v>
      </c>
      <c r="F12" s="72" t="s">
        <v>856</v>
      </c>
      <c r="G12" s="141" t="s">
        <v>1166</v>
      </c>
      <c r="H12" s="90" t="s">
        <v>1141</v>
      </c>
      <c r="I12" s="73" t="s">
        <v>1167</v>
      </c>
      <c r="J12" s="73" t="s">
        <v>1143</v>
      </c>
      <c r="K12" s="72" t="s">
        <v>1168</v>
      </c>
      <c r="L12" s="72" t="s">
        <v>1169</v>
      </c>
      <c r="M12" s="90" t="s">
        <v>1170</v>
      </c>
      <c r="N12" s="73" t="s">
        <v>1171</v>
      </c>
      <c r="O12" s="90" t="s">
        <v>1172</v>
      </c>
      <c r="P12" s="68"/>
      <c r="Q12" s="68"/>
      <c r="R12" s="68"/>
      <c r="S12" s="68"/>
      <c r="T12" s="68"/>
      <c r="U12" s="68">
        <v>0.14280000000000001</v>
      </c>
      <c r="V12" s="68">
        <v>0.14280000000000001</v>
      </c>
      <c r="W12" s="68">
        <v>0.14280000000000001</v>
      </c>
      <c r="X12" s="68">
        <v>0.14280000000000001</v>
      </c>
      <c r="Y12" s="68">
        <v>0.14280000000000001</v>
      </c>
      <c r="Z12" s="68">
        <v>0.14280000000000001</v>
      </c>
      <c r="AA12" s="68">
        <v>0.14280000000000001</v>
      </c>
      <c r="AB12" s="75">
        <v>1</v>
      </c>
    </row>
    <row r="13" spans="1:28" s="9" customFormat="1" ht="106.5" customHeight="1" thickBot="1" x14ac:dyDescent="0.3">
      <c r="A13" s="90" t="s">
        <v>32</v>
      </c>
      <c r="B13" s="90" t="s">
        <v>33</v>
      </c>
      <c r="C13" s="90" t="s">
        <v>34</v>
      </c>
      <c r="D13" s="90" t="s">
        <v>35</v>
      </c>
      <c r="E13" s="90" t="s">
        <v>36</v>
      </c>
      <c r="F13" s="293" t="s">
        <v>856</v>
      </c>
      <c r="G13" s="293" t="s">
        <v>1173</v>
      </c>
      <c r="H13" s="90" t="s">
        <v>1141</v>
      </c>
      <c r="I13" s="73" t="s">
        <v>1142</v>
      </c>
      <c r="J13" s="73" t="s">
        <v>1143</v>
      </c>
      <c r="K13" s="354" t="s">
        <v>1174</v>
      </c>
      <c r="L13" s="72" t="s">
        <v>1175</v>
      </c>
      <c r="M13" s="90" t="s">
        <v>1176</v>
      </c>
      <c r="N13" s="73" t="s">
        <v>1177</v>
      </c>
      <c r="O13" s="90" t="s">
        <v>1178</v>
      </c>
      <c r="P13" s="68"/>
      <c r="Q13" s="68"/>
      <c r="R13" s="68"/>
      <c r="S13" s="68"/>
      <c r="T13" s="68"/>
      <c r="U13" s="68">
        <v>0.5</v>
      </c>
      <c r="V13" s="68"/>
      <c r="W13" s="68"/>
      <c r="X13" s="68"/>
      <c r="Y13" s="68"/>
      <c r="Z13" s="68"/>
      <c r="AA13" s="68">
        <v>0.5</v>
      </c>
      <c r="AB13" s="75">
        <v>1</v>
      </c>
    </row>
    <row r="14" spans="1:28" s="9" customFormat="1" ht="106.5" customHeight="1" thickBot="1" x14ac:dyDescent="0.3">
      <c r="A14" s="90" t="s">
        <v>32</v>
      </c>
      <c r="B14" s="90" t="s">
        <v>33</v>
      </c>
      <c r="C14" s="90" t="s">
        <v>34</v>
      </c>
      <c r="D14" s="90" t="s">
        <v>35</v>
      </c>
      <c r="E14" s="90" t="s">
        <v>36</v>
      </c>
      <c r="F14" s="293"/>
      <c r="G14" s="293"/>
      <c r="H14" s="90" t="s">
        <v>1141</v>
      </c>
      <c r="I14" s="73" t="s">
        <v>1142</v>
      </c>
      <c r="J14" s="73" t="s">
        <v>1143</v>
      </c>
      <c r="K14" s="355"/>
      <c r="L14" s="72" t="s">
        <v>1179</v>
      </c>
      <c r="M14" s="90" t="s">
        <v>1180</v>
      </c>
      <c r="N14" s="73" t="s">
        <v>1177</v>
      </c>
      <c r="O14" s="90" t="s">
        <v>1181</v>
      </c>
      <c r="P14" s="68"/>
      <c r="Q14" s="68"/>
      <c r="R14" s="68"/>
      <c r="S14" s="68"/>
      <c r="T14" s="68"/>
      <c r="U14" s="154">
        <v>0.5</v>
      </c>
      <c r="V14" s="68"/>
      <c r="W14" s="68"/>
      <c r="X14" s="68"/>
      <c r="Y14" s="68"/>
      <c r="Z14" s="68"/>
      <c r="AA14" s="68">
        <v>0.5</v>
      </c>
      <c r="AB14" s="75">
        <v>1</v>
      </c>
    </row>
    <row r="15" spans="1:28" s="9" customFormat="1" ht="106.5" customHeight="1" thickBot="1" x14ac:dyDescent="0.3">
      <c r="A15" s="90" t="s">
        <v>32</v>
      </c>
      <c r="B15" s="90" t="s">
        <v>33</v>
      </c>
      <c r="C15" s="90" t="s">
        <v>34</v>
      </c>
      <c r="D15" s="90" t="s">
        <v>35</v>
      </c>
      <c r="E15" s="90" t="s">
        <v>36</v>
      </c>
      <c r="F15" s="293"/>
      <c r="G15" s="293"/>
      <c r="H15" s="90" t="s">
        <v>1141</v>
      </c>
      <c r="I15" s="73" t="s">
        <v>1142</v>
      </c>
      <c r="J15" s="73" t="s">
        <v>1143</v>
      </c>
      <c r="K15" s="356"/>
      <c r="L15" s="72" t="s">
        <v>1182</v>
      </c>
      <c r="M15" s="90" t="s">
        <v>1183</v>
      </c>
      <c r="N15" s="73" t="s">
        <v>1177</v>
      </c>
      <c r="O15" s="90" t="s">
        <v>1184</v>
      </c>
      <c r="P15" s="68"/>
      <c r="Q15" s="68"/>
      <c r="R15" s="68"/>
      <c r="S15" s="68"/>
      <c r="T15" s="68"/>
      <c r="U15" s="68"/>
      <c r="V15" s="68">
        <v>0.5</v>
      </c>
      <c r="W15" s="68"/>
      <c r="X15" s="68"/>
      <c r="Y15" s="68"/>
      <c r="Z15" s="68"/>
      <c r="AA15" s="68">
        <v>0.5</v>
      </c>
      <c r="AB15" s="75">
        <v>1</v>
      </c>
    </row>
    <row r="16" spans="1:28" s="9" customFormat="1" ht="87.75" customHeight="1" thickBot="1" x14ac:dyDescent="0.3">
      <c r="A16" s="90" t="s">
        <v>32</v>
      </c>
      <c r="B16" s="90" t="s">
        <v>33</v>
      </c>
      <c r="C16" s="90" t="s">
        <v>34</v>
      </c>
      <c r="D16" s="90" t="s">
        <v>35</v>
      </c>
      <c r="E16" s="90" t="s">
        <v>36</v>
      </c>
      <c r="F16" s="72" t="s">
        <v>856</v>
      </c>
      <c r="G16" s="354" t="s">
        <v>48</v>
      </c>
      <c r="H16" s="90" t="s">
        <v>1141</v>
      </c>
      <c r="I16" s="73" t="s">
        <v>1142</v>
      </c>
      <c r="J16" s="73" t="s">
        <v>1143</v>
      </c>
      <c r="K16" s="72" t="s">
        <v>1185</v>
      </c>
      <c r="L16" s="72" t="s">
        <v>1186</v>
      </c>
      <c r="M16" s="90" t="s">
        <v>1187</v>
      </c>
      <c r="N16" s="73" t="s">
        <v>1171</v>
      </c>
      <c r="O16" s="90" t="s">
        <v>1188</v>
      </c>
      <c r="P16" s="68"/>
      <c r="Q16" s="68"/>
      <c r="R16" s="68"/>
      <c r="S16" s="68"/>
      <c r="T16" s="68"/>
      <c r="U16" s="68">
        <v>0.4</v>
      </c>
      <c r="V16" s="68"/>
      <c r="W16" s="68"/>
      <c r="X16" s="68">
        <v>0.2</v>
      </c>
      <c r="Y16" s="68"/>
      <c r="Z16" s="68"/>
      <c r="AA16" s="68">
        <v>0.4</v>
      </c>
      <c r="AB16" s="75">
        <v>1</v>
      </c>
    </row>
    <row r="17" spans="1:28" s="9" customFormat="1" ht="112.5" customHeight="1" thickBot="1" x14ac:dyDescent="0.3">
      <c r="A17" s="90" t="s">
        <v>32</v>
      </c>
      <c r="B17" s="90" t="s">
        <v>33</v>
      </c>
      <c r="C17" s="90" t="s">
        <v>34</v>
      </c>
      <c r="D17" s="90" t="s">
        <v>35</v>
      </c>
      <c r="E17" s="90" t="s">
        <v>36</v>
      </c>
      <c r="F17" s="72" t="s">
        <v>856</v>
      </c>
      <c r="G17" s="355"/>
      <c r="H17" s="224" t="s">
        <v>1189</v>
      </c>
      <c r="I17" s="73" t="s">
        <v>1142</v>
      </c>
      <c r="J17" s="73" t="s">
        <v>1190</v>
      </c>
      <c r="K17" s="125" t="s">
        <v>1191</v>
      </c>
      <c r="L17" s="72" t="s">
        <v>1192</v>
      </c>
      <c r="M17" s="90" t="s">
        <v>1193</v>
      </c>
      <c r="N17" s="73" t="s">
        <v>1171</v>
      </c>
      <c r="O17" s="90" t="s">
        <v>1194</v>
      </c>
      <c r="P17" s="68"/>
      <c r="Q17" s="68"/>
      <c r="R17" s="68"/>
      <c r="S17" s="68"/>
      <c r="T17" s="68"/>
      <c r="U17" s="68"/>
      <c r="V17" s="68">
        <v>0.33</v>
      </c>
      <c r="W17" s="68"/>
      <c r="X17" s="68">
        <v>0.33</v>
      </c>
      <c r="Y17" s="68"/>
      <c r="Z17" s="68"/>
      <c r="AA17" s="68">
        <v>0.34</v>
      </c>
      <c r="AB17" s="75">
        <v>1</v>
      </c>
    </row>
    <row r="18" spans="1:28" s="9" customFormat="1" ht="127.5" customHeight="1" thickBot="1" x14ac:dyDescent="0.3">
      <c r="A18" s="90" t="s">
        <v>32</v>
      </c>
      <c r="B18" s="90" t="s">
        <v>33</v>
      </c>
      <c r="C18" s="90" t="s">
        <v>34</v>
      </c>
      <c r="D18" s="90" t="s">
        <v>318</v>
      </c>
      <c r="E18" s="90" t="s">
        <v>36</v>
      </c>
      <c r="F18" s="293" t="s">
        <v>856</v>
      </c>
      <c r="G18" s="356"/>
      <c r="H18" s="90" t="s">
        <v>1141</v>
      </c>
      <c r="I18" s="73" t="s">
        <v>1142</v>
      </c>
      <c r="J18" s="73" t="s">
        <v>1190</v>
      </c>
      <c r="K18" s="125" t="s">
        <v>862</v>
      </c>
      <c r="L18" s="72" t="s">
        <v>1195</v>
      </c>
      <c r="M18" s="90" t="s">
        <v>1196</v>
      </c>
      <c r="N18" s="73" t="s">
        <v>831</v>
      </c>
      <c r="O18" s="90" t="s">
        <v>1197</v>
      </c>
      <c r="P18" s="68"/>
      <c r="Q18" s="68">
        <v>0.33300000000000002</v>
      </c>
      <c r="R18" s="68"/>
      <c r="S18" s="68"/>
      <c r="T18" s="68"/>
      <c r="U18" s="68"/>
      <c r="V18" s="68">
        <v>0.33300000000000002</v>
      </c>
      <c r="W18" s="68"/>
      <c r="X18" s="68"/>
      <c r="Y18" s="68"/>
      <c r="Z18" s="68"/>
      <c r="AA18" s="68">
        <v>0.33300000000000002</v>
      </c>
      <c r="AB18" s="75">
        <f>SUM(P18:AA18)</f>
        <v>0.99900000000000011</v>
      </c>
    </row>
    <row r="19" spans="1:28" s="9" customFormat="1" ht="106.5" customHeight="1" thickBot="1" x14ac:dyDescent="0.3">
      <c r="A19" s="90" t="s">
        <v>32</v>
      </c>
      <c r="B19" s="90" t="s">
        <v>33</v>
      </c>
      <c r="C19" s="90" t="s">
        <v>34</v>
      </c>
      <c r="D19" s="90" t="s">
        <v>35</v>
      </c>
      <c r="E19" s="90" t="s">
        <v>36</v>
      </c>
      <c r="F19" s="293"/>
      <c r="G19" s="73" t="s">
        <v>55</v>
      </c>
      <c r="H19" s="90" t="s">
        <v>1141</v>
      </c>
      <c r="I19" s="73" t="s">
        <v>1142</v>
      </c>
      <c r="J19" s="73" t="s">
        <v>1143</v>
      </c>
      <c r="K19" s="126" t="s">
        <v>647</v>
      </c>
      <c r="L19" s="72" t="s">
        <v>1198</v>
      </c>
      <c r="M19" s="90" t="s">
        <v>1199</v>
      </c>
      <c r="N19" s="73" t="s">
        <v>1171</v>
      </c>
      <c r="O19" s="90" t="s">
        <v>1200</v>
      </c>
      <c r="P19" s="68"/>
      <c r="Q19" s="68"/>
      <c r="R19" s="68"/>
      <c r="S19" s="68"/>
      <c r="T19" s="68"/>
      <c r="U19" s="68"/>
      <c r="V19" s="68"/>
      <c r="W19" s="68">
        <v>0.5</v>
      </c>
      <c r="X19" s="68"/>
      <c r="Y19" s="68"/>
      <c r="Z19" s="68"/>
      <c r="AA19" s="68">
        <v>0.5</v>
      </c>
      <c r="AB19" s="75">
        <f>SUM(P19:AA19)</f>
        <v>1</v>
      </c>
    </row>
    <row r="20" spans="1:28" s="9" customFormat="1" ht="15.75" thickBot="1" x14ac:dyDescent="0.3"/>
    <row r="21" spans="1:28" ht="15" x14ac:dyDescent="0.2">
      <c r="M21" s="158"/>
    </row>
  </sheetData>
  <sheetProtection formatCells="0" selectLockedCells="1" selectUnlockedCells="1"/>
  <mergeCells count="36">
    <mergeCell ref="AB5:AB6"/>
    <mergeCell ref="H5:H6"/>
    <mergeCell ref="I5:I6"/>
    <mergeCell ref="X5:AA5"/>
    <mergeCell ref="M5:M6"/>
    <mergeCell ref="T5:W5"/>
    <mergeCell ref="F18:F19"/>
    <mergeCell ref="F7:F9"/>
    <mergeCell ref="G7:G9"/>
    <mergeCell ref="H7:H9"/>
    <mergeCell ref="N7:N9"/>
    <mergeCell ref="G16:G18"/>
    <mergeCell ref="K7:K9"/>
    <mergeCell ref="K13:K15"/>
    <mergeCell ref="J7:J9"/>
    <mergeCell ref="F10:F11"/>
    <mergeCell ref="G10:G11"/>
    <mergeCell ref="F13:F15"/>
    <mergeCell ref="G13:G15"/>
    <mergeCell ref="I7:I9"/>
    <mergeCell ref="A1:AB1"/>
    <mergeCell ref="A4:G4"/>
    <mergeCell ref="H4:AB4"/>
    <mergeCell ref="A5:A6"/>
    <mergeCell ref="B5:B6"/>
    <mergeCell ref="C5:C6"/>
    <mergeCell ref="D5:D6"/>
    <mergeCell ref="E5:E6"/>
    <mergeCell ref="F5:F6"/>
    <mergeCell ref="J5:J6"/>
    <mergeCell ref="K5:K6"/>
    <mergeCell ref="L5:L6"/>
    <mergeCell ref="O5:O6"/>
    <mergeCell ref="P5:S5"/>
    <mergeCell ref="N5:N6"/>
    <mergeCell ref="G5:G6"/>
  </mergeCells>
  <conditionalFormatting sqref="P7:AA11 P13:AA15 P12:T12">
    <cfRule type="colorScale" priority="4">
      <colorScale>
        <cfvo type="min"/>
        <cfvo type="max"/>
        <color theme="0" tint="-0.14999847407452621"/>
        <color theme="0" tint="-0.14999847407452621"/>
      </colorScale>
    </cfRule>
  </conditionalFormatting>
  <conditionalFormatting sqref="P16:AA17">
    <cfRule type="colorScale" priority="5">
      <colorScale>
        <cfvo type="min"/>
        <cfvo type="max"/>
        <color theme="0" tint="-0.14999847407452621"/>
        <color theme="0" tint="-0.14999847407452621"/>
      </colorScale>
    </cfRule>
  </conditionalFormatting>
  <conditionalFormatting sqref="P18:AA19">
    <cfRule type="colorScale" priority="1">
      <colorScale>
        <cfvo type="min"/>
        <cfvo type="max"/>
        <color theme="0" tint="-0.14999847407452621"/>
        <color theme="0" tint="-0.14999847407452621"/>
      </colorScale>
    </cfRule>
  </conditionalFormatting>
  <conditionalFormatting sqref="U12:AA12">
    <cfRule type="colorScale" priority="3">
      <colorScale>
        <cfvo type="min"/>
        <cfvo type="max"/>
        <color theme="0" tint="-0.14999847407452621"/>
        <color theme="0" tint="-0.14999847407452621"/>
      </colorScale>
    </cfRule>
  </conditionalFormatting>
  <conditionalFormatting sqref="AB7:AB17">
    <cfRule type="colorScale" priority="6">
      <colorScale>
        <cfvo type="percent" val="1"/>
        <cfvo type="percent" val="100"/>
        <color theme="4" tint="0.59999389629810485"/>
        <color theme="4" tint="0.59999389629810485"/>
      </colorScale>
    </cfRule>
  </conditionalFormatting>
  <conditionalFormatting sqref="AB18:AB1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1" orientation="landscape" r:id="rId1"/>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F75E-5DE8-43D7-A032-8C7ED415ED97}">
  <sheetPr>
    <tabColor rgb="FFB1D59B"/>
    <pageSetUpPr fitToPage="1"/>
  </sheetPr>
  <dimension ref="A1:AB37"/>
  <sheetViews>
    <sheetView view="pageBreakPreview" zoomScale="50" zoomScaleNormal="73" zoomScaleSheetLayoutView="50" workbookViewId="0">
      <selection sqref="A1:AB2"/>
    </sheetView>
  </sheetViews>
  <sheetFormatPr baseColWidth="10" defaultColWidth="11.42578125" defaultRowHeight="14.25" x14ac:dyDescent="0.2"/>
  <cols>
    <col min="1" max="1" width="40.7109375" style="5" customWidth="1"/>
    <col min="2" max="2" width="27.42578125" style="5" customWidth="1"/>
    <col min="3" max="3" width="33.7109375" style="5" customWidth="1"/>
    <col min="4" max="4" width="33" style="5" customWidth="1"/>
    <col min="5" max="5" width="15.5703125" style="38" customWidth="1"/>
    <col min="6" max="6" width="53.42578125" style="5" customWidth="1"/>
    <col min="7" max="7" width="68.28515625" style="124" customWidth="1"/>
    <col min="8" max="8" width="22.85546875" style="5" customWidth="1"/>
    <col min="9" max="9" width="42.140625" style="5" customWidth="1"/>
    <col min="10" max="10" width="37.7109375" style="38" customWidth="1"/>
    <col min="11" max="16" width="8.7109375" style="5" customWidth="1"/>
    <col min="17" max="17" width="10" style="5" customWidth="1"/>
    <col min="18" max="22" width="8.7109375" style="5" customWidth="1"/>
    <col min="23" max="23" width="10.140625" style="5" customWidth="1"/>
    <col min="24" max="16384" width="11.42578125" style="5"/>
  </cols>
  <sheetData>
    <row r="1" spans="1:28" s="1" customFormat="1" ht="28.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row>
    <row r="2" spans="1:28" s="1" customFormat="1" ht="57" customHeight="1" x14ac:dyDescent="0.25">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row>
    <row r="3" spans="1:28" s="1" customFormat="1" ht="47.25" customHeight="1" thickBot="1" x14ac:dyDescent="0.3">
      <c r="A3" s="4"/>
      <c r="B3" s="4"/>
      <c r="C3" s="4"/>
      <c r="D3" s="4"/>
      <c r="E3" s="4"/>
      <c r="F3" s="4"/>
      <c r="G3" s="156"/>
      <c r="H3" s="4"/>
      <c r="I3" s="4"/>
      <c r="J3" s="4"/>
      <c r="K3" s="4"/>
      <c r="L3" s="4"/>
      <c r="M3" s="4"/>
      <c r="N3" s="4"/>
      <c r="O3" s="4"/>
      <c r="P3" s="4"/>
      <c r="Q3" s="4"/>
      <c r="R3" s="4"/>
      <c r="S3" s="4"/>
      <c r="T3" s="4"/>
      <c r="U3" s="4"/>
      <c r="V3" s="4"/>
      <c r="W3" s="4"/>
    </row>
    <row r="4" spans="1:28" s="155"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8" s="8" customFormat="1" ht="47.25" customHeight="1" thickBot="1" x14ac:dyDescent="0.25">
      <c r="A5" s="304" t="s">
        <v>18</v>
      </c>
      <c r="B5" s="306" t="s">
        <v>19</v>
      </c>
      <c r="C5" s="308" t="s">
        <v>76</v>
      </c>
      <c r="D5" s="308" t="s">
        <v>23</v>
      </c>
      <c r="E5" s="308" t="s">
        <v>24</v>
      </c>
      <c r="F5" s="308" t="s">
        <v>1201</v>
      </c>
      <c r="G5" s="308" t="s">
        <v>77</v>
      </c>
      <c r="H5" s="361" t="s">
        <v>346</v>
      </c>
      <c r="I5" s="308" t="s">
        <v>79</v>
      </c>
      <c r="J5" s="308" t="s">
        <v>27</v>
      </c>
      <c r="K5" s="291" t="s">
        <v>28</v>
      </c>
      <c r="L5" s="291"/>
      <c r="M5" s="291"/>
      <c r="N5" s="291"/>
      <c r="O5" s="291" t="s">
        <v>29</v>
      </c>
      <c r="P5" s="291"/>
      <c r="Q5" s="291"/>
      <c r="R5" s="291"/>
      <c r="S5" s="291" t="s">
        <v>30</v>
      </c>
      <c r="T5" s="291"/>
      <c r="U5" s="291"/>
      <c r="V5" s="291"/>
      <c r="W5" s="291" t="s">
        <v>31</v>
      </c>
    </row>
    <row r="6" spans="1:28" s="7" customFormat="1" ht="18.75" thickBot="1" x14ac:dyDescent="0.25">
      <c r="A6" s="304"/>
      <c r="B6" s="306"/>
      <c r="C6" s="308"/>
      <c r="D6" s="308"/>
      <c r="E6" s="308"/>
      <c r="F6" s="308"/>
      <c r="G6" s="308"/>
      <c r="H6" s="361"/>
      <c r="I6" s="308"/>
      <c r="J6" s="309"/>
      <c r="K6" s="71">
        <v>1</v>
      </c>
      <c r="L6" s="71">
        <v>2</v>
      </c>
      <c r="M6" s="71">
        <v>3</v>
      </c>
      <c r="N6" s="71">
        <v>4</v>
      </c>
      <c r="O6" s="71">
        <v>5</v>
      </c>
      <c r="P6" s="71">
        <v>6</v>
      </c>
      <c r="Q6" s="71">
        <v>7</v>
      </c>
      <c r="R6" s="71">
        <v>8</v>
      </c>
      <c r="S6" s="71">
        <v>9</v>
      </c>
      <c r="T6" s="71">
        <v>10</v>
      </c>
      <c r="U6" s="71">
        <v>11</v>
      </c>
      <c r="V6" s="71">
        <v>12</v>
      </c>
      <c r="W6" s="291"/>
    </row>
    <row r="7" spans="1:28" s="9" customFormat="1" ht="93.75" customHeight="1" thickBot="1" x14ac:dyDescent="0.3">
      <c r="A7" s="354" t="s">
        <v>273</v>
      </c>
      <c r="B7" s="354" t="s">
        <v>1140</v>
      </c>
      <c r="C7" s="354" t="s">
        <v>1141</v>
      </c>
      <c r="D7" s="354" t="s">
        <v>1144</v>
      </c>
      <c r="E7" s="72" t="s">
        <v>1202</v>
      </c>
      <c r="F7" s="90" t="s">
        <v>1146</v>
      </c>
      <c r="G7" s="90" t="s">
        <v>1203</v>
      </c>
      <c r="H7" s="119">
        <v>1</v>
      </c>
      <c r="I7" s="219" t="s">
        <v>1204</v>
      </c>
      <c r="J7" s="116" t="s">
        <v>1148</v>
      </c>
      <c r="K7" s="220"/>
      <c r="L7" s="68"/>
      <c r="M7" s="68"/>
      <c r="N7" s="68"/>
      <c r="O7" s="68"/>
      <c r="P7" s="68"/>
      <c r="Q7" s="68"/>
      <c r="R7" s="68">
        <v>0.5</v>
      </c>
      <c r="S7" s="68"/>
      <c r="T7" s="68"/>
      <c r="U7" s="68"/>
      <c r="V7" s="68">
        <v>0.5</v>
      </c>
      <c r="W7" s="75">
        <f t="shared" ref="W7:W22" si="0">SUM(K7:V7)</f>
        <v>1</v>
      </c>
    </row>
    <row r="8" spans="1:28" s="9" customFormat="1" ht="73.5" customHeight="1" thickBot="1" x14ac:dyDescent="0.3">
      <c r="A8" s="355"/>
      <c r="B8" s="355"/>
      <c r="C8" s="355"/>
      <c r="D8" s="355"/>
      <c r="E8" s="72" t="s">
        <v>1205</v>
      </c>
      <c r="F8" s="408" t="s">
        <v>1150</v>
      </c>
      <c r="G8" s="90" t="s">
        <v>1206</v>
      </c>
      <c r="H8" s="119">
        <v>0.3</v>
      </c>
      <c r="I8" s="219" t="s">
        <v>1204</v>
      </c>
      <c r="J8" s="116" t="s">
        <v>924</v>
      </c>
      <c r="K8" s="220"/>
      <c r="L8" s="68"/>
      <c r="M8" s="68"/>
      <c r="N8" s="68">
        <v>0.33</v>
      </c>
      <c r="O8" s="68"/>
      <c r="P8" s="68"/>
      <c r="Q8" s="68"/>
      <c r="R8" s="68">
        <v>0.33</v>
      </c>
      <c r="S8" s="68"/>
      <c r="T8" s="68"/>
      <c r="U8" s="68"/>
      <c r="V8" s="68">
        <v>0.34</v>
      </c>
      <c r="W8" s="75">
        <f t="shared" si="0"/>
        <v>1</v>
      </c>
    </row>
    <row r="9" spans="1:28" s="9" customFormat="1" ht="73.5" customHeight="1" thickBot="1" x14ac:dyDescent="0.3">
      <c r="A9" s="355"/>
      <c r="B9" s="355"/>
      <c r="C9" s="355"/>
      <c r="D9" s="355"/>
      <c r="E9" s="72" t="s">
        <v>1207</v>
      </c>
      <c r="F9" s="412"/>
      <c r="G9" s="90" t="s">
        <v>1208</v>
      </c>
      <c r="H9" s="119">
        <v>0.3</v>
      </c>
      <c r="I9" s="219" t="s">
        <v>1204</v>
      </c>
      <c r="J9" s="116" t="s">
        <v>1209</v>
      </c>
      <c r="K9" s="220"/>
      <c r="L9" s="68"/>
      <c r="M9" s="68"/>
      <c r="N9" s="68">
        <v>0.33</v>
      </c>
      <c r="O9" s="68"/>
      <c r="P9" s="68"/>
      <c r="Q9" s="68"/>
      <c r="R9" s="68">
        <v>0.33</v>
      </c>
      <c r="S9" s="68"/>
      <c r="T9" s="68"/>
      <c r="U9" s="68"/>
      <c r="V9" s="68">
        <v>0.34</v>
      </c>
      <c r="W9" s="75">
        <f t="shared" si="0"/>
        <v>1</v>
      </c>
    </row>
    <row r="10" spans="1:28" s="9" customFormat="1" ht="81" customHeight="1" thickBot="1" x14ac:dyDescent="0.3">
      <c r="A10" s="355"/>
      <c r="B10" s="355"/>
      <c r="C10" s="355"/>
      <c r="D10" s="355"/>
      <c r="E10" s="72" t="s">
        <v>1210</v>
      </c>
      <c r="F10" s="409"/>
      <c r="G10" s="196" t="s">
        <v>1211</v>
      </c>
      <c r="H10" s="197">
        <v>0.4</v>
      </c>
      <c r="I10" s="219" t="s">
        <v>1204</v>
      </c>
      <c r="J10" s="116" t="s">
        <v>1151</v>
      </c>
      <c r="K10" s="220"/>
      <c r="L10" s="68"/>
      <c r="M10" s="68"/>
      <c r="N10" s="68"/>
      <c r="O10" s="68"/>
      <c r="P10" s="68"/>
      <c r="Q10" s="68"/>
      <c r="R10" s="68"/>
      <c r="S10" s="68"/>
      <c r="T10" s="68"/>
      <c r="U10" s="68"/>
      <c r="V10" s="68">
        <v>1</v>
      </c>
      <c r="W10" s="75">
        <f t="shared" si="0"/>
        <v>1</v>
      </c>
    </row>
    <row r="11" spans="1:28" s="9" customFormat="1" ht="81" customHeight="1" thickBot="1" x14ac:dyDescent="0.3">
      <c r="A11" s="355"/>
      <c r="B11" s="355"/>
      <c r="C11" s="355"/>
      <c r="D11" s="355"/>
      <c r="E11" s="72" t="s">
        <v>1212</v>
      </c>
      <c r="F11" s="408" t="s">
        <v>1153</v>
      </c>
      <c r="G11" s="90" t="s">
        <v>1213</v>
      </c>
      <c r="H11" s="119">
        <v>0.3</v>
      </c>
      <c r="I11" s="219" t="s">
        <v>1204</v>
      </c>
      <c r="J11" s="116" t="s">
        <v>924</v>
      </c>
      <c r="K11" s="220"/>
      <c r="L11" s="68"/>
      <c r="M11" s="68"/>
      <c r="N11" s="68"/>
      <c r="O11" s="68"/>
      <c r="P11" s="68">
        <v>0.5</v>
      </c>
      <c r="Q11" s="68"/>
      <c r="R11" s="68"/>
      <c r="S11" s="68"/>
      <c r="T11" s="68"/>
      <c r="U11" s="68"/>
      <c r="V11" s="68">
        <v>0.5</v>
      </c>
      <c r="W11" s="75">
        <f t="shared" si="0"/>
        <v>1</v>
      </c>
    </row>
    <row r="12" spans="1:28" s="9" customFormat="1" ht="81" customHeight="1" thickBot="1" x14ac:dyDescent="0.3">
      <c r="A12" s="355"/>
      <c r="B12" s="355"/>
      <c r="C12" s="355"/>
      <c r="D12" s="355"/>
      <c r="E12" s="72" t="s">
        <v>1214</v>
      </c>
      <c r="F12" s="412"/>
      <c r="G12" s="90" t="s">
        <v>1215</v>
      </c>
      <c r="H12" s="119">
        <v>0.3</v>
      </c>
      <c r="I12" s="219" t="s">
        <v>1204</v>
      </c>
      <c r="J12" s="116" t="s">
        <v>1209</v>
      </c>
      <c r="K12" s="220"/>
      <c r="L12" s="68"/>
      <c r="M12" s="68"/>
      <c r="N12" s="68"/>
      <c r="O12" s="68"/>
      <c r="P12" s="68">
        <v>0.5</v>
      </c>
      <c r="Q12" s="68"/>
      <c r="R12" s="68"/>
      <c r="S12" s="68"/>
      <c r="T12" s="68"/>
      <c r="U12" s="68"/>
      <c r="V12" s="68">
        <v>0.5</v>
      </c>
      <c r="W12" s="75">
        <f t="shared" si="0"/>
        <v>1</v>
      </c>
    </row>
    <row r="13" spans="1:28" s="9" customFormat="1" ht="81" customHeight="1" thickBot="1" x14ac:dyDescent="0.3">
      <c r="A13" s="356"/>
      <c r="B13" s="356"/>
      <c r="C13" s="356"/>
      <c r="D13" s="356"/>
      <c r="E13" s="72" t="s">
        <v>1216</v>
      </c>
      <c r="F13" s="409"/>
      <c r="G13" s="196" t="s">
        <v>1217</v>
      </c>
      <c r="H13" s="197">
        <v>0.4</v>
      </c>
      <c r="I13" s="219" t="s">
        <v>1204</v>
      </c>
      <c r="J13" s="116" t="s">
        <v>1218</v>
      </c>
      <c r="K13" s="220"/>
      <c r="L13" s="68"/>
      <c r="M13" s="68"/>
      <c r="N13" s="68"/>
      <c r="O13" s="68"/>
      <c r="P13" s="68"/>
      <c r="Q13" s="68"/>
      <c r="R13" s="68"/>
      <c r="S13" s="68"/>
      <c r="T13" s="68"/>
      <c r="U13" s="68"/>
      <c r="V13" s="68">
        <v>1</v>
      </c>
      <c r="W13" s="75">
        <f t="shared" si="0"/>
        <v>1</v>
      </c>
    </row>
    <row r="14" spans="1:28" s="9" customFormat="1" ht="75.75" customHeight="1" thickBot="1" x14ac:dyDescent="0.3">
      <c r="A14" s="354" t="s">
        <v>856</v>
      </c>
      <c r="B14" s="354" t="s">
        <v>1155</v>
      </c>
      <c r="C14" s="354" t="s">
        <v>1141</v>
      </c>
      <c r="D14" s="354" t="s">
        <v>1156</v>
      </c>
      <c r="E14" s="72" t="s">
        <v>1219</v>
      </c>
      <c r="F14" s="354" t="s">
        <v>1220</v>
      </c>
      <c r="G14" s="90" t="s">
        <v>1221</v>
      </c>
      <c r="H14" s="119">
        <v>0.33</v>
      </c>
      <c r="I14" s="219" t="s">
        <v>1222</v>
      </c>
      <c r="J14" s="116" t="s">
        <v>1223</v>
      </c>
      <c r="K14" s="220"/>
      <c r="L14" s="68"/>
      <c r="M14" s="68"/>
      <c r="N14" s="68"/>
      <c r="O14" s="68"/>
      <c r="P14" s="68"/>
      <c r="Q14" s="68"/>
      <c r="R14" s="68">
        <v>0.5</v>
      </c>
      <c r="S14" s="68"/>
      <c r="T14" s="68"/>
      <c r="U14" s="68"/>
      <c r="V14" s="68">
        <v>0.5</v>
      </c>
      <c r="W14" s="75">
        <f t="shared" si="0"/>
        <v>1</v>
      </c>
    </row>
    <row r="15" spans="1:28" s="9" customFormat="1" ht="86.25" customHeight="1" thickBot="1" x14ac:dyDescent="0.3">
      <c r="A15" s="355"/>
      <c r="B15" s="355"/>
      <c r="C15" s="355"/>
      <c r="D15" s="355"/>
      <c r="E15" s="72" t="s">
        <v>1224</v>
      </c>
      <c r="F15" s="355"/>
      <c r="G15" s="90" t="s">
        <v>1225</v>
      </c>
      <c r="H15" s="119">
        <v>0.33</v>
      </c>
      <c r="I15" s="219" t="s">
        <v>1204</v>
      </c>
      <c r="J15" s="116" t="s">
        <v>1160</v>
      </c>
      <c r="K15" s="220"/>
      <c r="L15" s="68"/>
      <c r="M15" s="68"/>
      <c r="N15" s="68"/>
      <c r="O15" s="68"/>
      <c r="P15" s="68"/>
      <c r="Q15" s="68"/>
      <c r="R15" s="68">
        <v>0.5</v>
      </c>
      <c r="S15" s="68"/>
      <c r="T15" s="68"/>
      <c r="U15" s="68"/>
      <c r="V15" s="68">
        <v>0.5</v>
      </c>
      <c r="W15" s="75">
        <f t="shared" si="0"/>
        <v>1</v>
      </c>
    </row>
    <row r="16" spans="1:28" s="9" customFormat="1" ht="64.5" customHeight="1" thickBot="1" x14ac:dyDescent="0.3">
      <c r="A16" s="355"/>
      <c r="B16" s="355"/>
      <c r="C16" s="355"/>
      <c r="D16" s="356"/>
      <c r="E16" s="72" t="s">
        <v>1226</v>
      </c>
      <c r="F16" s="356"/>
      <c r="G16" s="90" t="s">
        <v>1227</v>
      </c>
      <c r="H16" s="119">
        <v>0.34</v>
      </c>
      <c r="I16" s="219" t="s">
        <v>1222</v>
      </c>
      <c r="J16" s="116" t="s">
        <v>1228</v>
      </c>
      <c r="K16" s="220"/>
      <c r="L16" s="68"/>
      <c r="M16" s="68"/>
      <c r="N16" s="68"/>
      <c r="O16" s="68"/>
      <c r="P16" s="68"/>
      <c r="Q16" s="68"/>
      <c r="R16" s="68">
        <v>0.5</v>
      </c>
      <c r="S16" s="68"/>
      <c r="T16" s="68"/>
      <c r="U16" s="68"/>
      <c r="V16" s="68">
        <v>0.5</v>
      </c>
      <c r="W16" s="75">
        <f t="shared" si="0"/>
        <v>1</v>
      </c>
    </row>
    <row r="17" spans="1:23" s="9" customFormat="1" ht="55.5" customHeight="1" thickBot="1" x14ac:dyDescent="0.3">
      <c r="A17" s="355"/>
      <c r="B17" s="355"/>
      <c r="C17" s="355"/>
      <c r="D17" s="354" t="s">
        <v>1229</v>
      </c>
      <c r="E17" s="125" t="s">
        <v>1230</v>
      </c>
      <c r="F17" s="354" t="s">
        <v>1163</v>
      </c>
      <c r="G17" s="90" t="s">
        <v>1231</v>
      </c>
      <c r="H17" s="119">
        <v>0.34</v>
      </c>
      <c r="I17" s="219" t="s">
        <v>1204</v>
      </c>
      <c r="J17" s="116" t="s">
        <v>1232</v>
      </c>
      <c r="K17" s="220"/>
      <c r="L17" s="68"/>
      <c r="M17" s="68"/>
      <c r="N17" s="68"/>
      <c r="O17" s="68"/>
      <c r="P17" s="68"/>
      <c r="Q17" s="68"/>
      <c r="R17" s="68">
        <v>0.5</v>
      </c>
      <c r="S17" s="68"/>
      <c r="T17" s="68"/>
      <c r="U17" s="68"/>
      <c r="V17" s="68">
        <v>0.5</v>
      </c>
      <c r="W17" s="75">
        <f t="shared" si="0"/>
        <v>1</v>
      </c>
    </row>
    <row r="18" spans="1:23" s="9" customFormat="1" ht="108.75" customHeight="1" thickBot="1" x14ac:dyDescent="0.3">
      <c r="A18" s="355"/>
      <c r="B18" s="355"/>
      <c r="C18" s="355"/>
      <c r="D18" s="355"/>
      <c r="E18" s="125" t="s">
        <v>1233</v>
      </c>
      <c r="F18" s="355"/>
      <c r="G18" s="90" t="s">
        <v>1234</v>
      </c>
      <c r="H18" s="119">
        <v>0.33</v>
      </c>
      <c r="I18" s="219" t="s">
        <v>1235</v>
      </c>
      <c r="J18" s="116" t="s">
        <v>1236</v>
      </c>
      <c r="K18" s="220"/>
      <c r="L18" s="68"/>
      <c r="M18" s="68"/>
      <c r="N18" s="68"/>
      <c r="O18" s="68"/>
      <c r="P18" s="68"/>
      <c r="Q18" s="68"/>
      <c r="R18" s="68"/>
      <c r="S18" s="68"/>
      <c r="T18" s="68">
        <v>0.3</v>
      </c>
      <c r="U18" s="68"/>
      <c r="V18" s="68">
        <v>0.7</v>
      </c>
      <c r="W18" s="75">
        <f t="shared" si="0"/>
        <v>1</v>
      </c>
    </row>
    <row r="19" spans="1:23" s="9" customFormat="1" ht="75.75" customHeight="1" thickBot="1" x14ac:dyDescent="0.3">
      <c r="A19" s="355"/>
      <c r="B19" s="355"/>
      <c r="C19" s="355"/>
      <c r="D19" s="355"/>
      <c r="E19" s="125" t="s">
        <v>1237</v>
      </c>
      <c r="F19" s="356"/>
      <c r="G19" s="90" t="s">
        <v>1234</v>
      </c>
      <c r="H19" s="119">
        <v>0.33</v>
      </c>
      <c r="I19" s="219" t="s">
        <v>1238</v>
      </c>
      <c r="J19" s="116" t="s">
        <v>1239</v>
      </c>
      <c r="K19" s="220"/>
      <c r="L19" s="68"/>
      <c r="M19" s="68"/>
      <c r="N19" s="68"/>
      <c r="O19" s="68"/>
      <c r="P19" s="68"/>
      <c r="Q19" s="68"/>
      <c r="R19" s="68"/>
      <c r="S19" s="68"/>
      <c r="T19" s="68">
        <v>0.3</v>
      </c>
      <c r="U19" s="68"/>
      <c r="V19" s="68">
        <v>0.7</v>
      </c>
      <c r="W19" s="75">
        <f t="shared" si="0"/>
        <v>1</v>
      </c>
    </row>
    <row r="20" spans="1:23" s="9" customFormat="1" ht="62.25" customHeight="1" thickBot="1" x14ac:dyDescent="0.3">
      <c r="A20" s="355" t="s">
        <v>856</v>
      </c>
      <c r="B20" s="355" t="s">
        <v>1166</v>
      </c>
      <c r="C20" s="355" t="s">
        <v>1240</v>
      </c>
      <c r="D20" s="355" t="s">
        <v>1168</v>
      </c>
      <c r="E20" s="125" t="s">
        <v>1241</v>
      </c>
      <c r="F20" s="354" t="s">
        <v>1170</v>
      </c>
      <c r="G20" s="90" t="s">
        <v>1242</v>
      </c>
      <c r="H20" s="119">
        <v>0.33300000000000002</v>
      </c>
      <c r="I20" s="219" t="s">
        <v>1243</v>
      </c>
      <c r="J20" s="116" t="s">
        <v>1244</v>
      </c>
      <c r="K20" s="220"/>
      <c r="L20" s="68">
        <v>1</v>
      </c>
      <c r="M20" s="68"/>
      <c r="N20" s="68"/>
      <c r="O20" s="68"/>
      <c r="P20" s="198"/>
      <c r="Q20" s="68"/>
      <c r="R20" s="68"/>
      <c r="S20" s="68"/>
      <c r="T20" s="68"/>
      <c r="U20" s="68"/>
      <c r="V20" s="68"/>
      <c r="W20" s="75">
        <f t="shared" si="0"/>
        <v>1</v>
      </c>
    </row>
    <row r="21" spans="1:23" s="9" customFormat="1" ht="69" customHeight="1" thickBot="1" x14ac:dyDescent="0.3">
      <c r="A21" s="355"/>
      <c r="B21" s="355"/>
      <c r="C21" s="355"/>
      <c r="D21" s="355"/>
      <c r="E21" s="125" t="s">
        <v>1245</v>
      </c>
      <c r="F21" s="355"/>
      <c r="G21" s="90" t="s">
        <v>1246</v>
      </c>
      <c r="H21" s="119">
        <v>0.33300000000000002</v>
      </c>
      <c r="I21" s="219" t="s">
        <v>1243</v>
      </c>
      <c r="J21" s="116" t="s">
        <v>1247</v>
      </c>
      <c r="K21" s="220"/>
      <c r="L21" s="68"/>
      <c r="M21" s="68"/>
      <c r="N21" s="68"/>
      <c r="O21" s="68"/>
      <c r="P21" s="68"/>
      <c r="Q21" s="68">
        <v>0.16</v>
      </c>
      <c r="R21" s="68">
        <v>0.16</v>
      </c>
      <c r="S21" s="68">
        <v>0.16</v>
      </c>
      <c r="T21" s="68">
        <v>0.16</v>
      </c>
      <c r="U21" s="68">
        <v>0.16</v>
      </c>
      <c r="V21" s="68">
        <v>0.2</v>
      </c>
      <c r="W21" s="75">
        <f t="shared" si="0"/>
        <v>1</v>
      </c>
    </row>
    <row r="22" spans="1:23" s="9" customFormat="1" ht="58.5" customHeight="1" thickBot="1" x14ac:dyDescent="0.3">
      <c r="A22" s="356"/>
      <c r="B22" s="356"/>
      <c r="C22" s="356"/>
      <c r="D22" s="356"/>
      <c r="E22" s="125" t="s">
        <v>1248</v>
      </c>
      <c r="F22" s="356"/>
      <c r="G22" s="90" t="s">
        <v>1249</v>
      </c>
      <c r="H22" s="119">
        <v>0.34</v>
      </c>
      <c r="I22" s="219" t="s">
        <v>1243</v>
      </c>
      <c r="J22" s="116" t="s">
        <v>1250</v>
      </c>
      <c r="K22" s="220"/>
      <c r="L22" s="68"/>
      <c r="M22" s="68"/>
      <c r="N22" s="68"/>
      <c r="O22" s="68"/>
      <c r="P22" s="68"/>
      <c r="Q22" s="68"/>
      <c r="R22" s="68"/>
      <c r="S22" s="68"/>
      <c r="T22" s="68"/>
      <c r="U22" s="68"/>
      <c r="V22" s="68">
        <v>1</v>
      </c>
      <c r="W22" s="75">
        <f t="shared" si="0"/>
        <v>1</v>
      </c>
    </row>
    <row r="23" spans="1:23" s="9" customFormat="1" ht="97.5" customHeight="1" thickBot="1" x14ac:dyDescent="0.3">
      <c r="A23" s="354" t="s">
        <v>856</v>
      </c>
      <c r="B23" s="354" t="s">
        <v>1155</v>
      </c>
      <c r="C23" s="354" t="s">
        <v>1141</v>
      </c>
      <c r="D23" s="293" t="s">
        <v>1174</v>
      </c>
      <c r="E23" s="72" t="s">
        <v>1251</v>
      </c>
      <c r="F23" s="90" t="s">
        <v>1176</v>
      </c>
      <c r="G23" s="90" t="s">
        <v>1252</v>
      </c>
      <c r="H23" s="119">
        <v>1</v>
      </c>
      <c r="I23" s="219" t="s">
        <v>1253</v>
      </c>
      <c r="J23" s="116" t="s">
        <v>1178</v>
      </c>
      <c r="K23" s="220"/>
      <c r="L23" s="68"/>
      <c r="M23" s="68"/>
      <c r="N23" s="68"/>
      <c r="O23" s="68"/>
      <c r="P23" s="68">
        <v>0.5</v>
      </c>
      <c r="Q23" s="68"/>
      <c r="R23" s="68"/>
      <c r="S23" s="68"/>
      <c r="T23" s="68"/>
      <c r="U23" s="68"/>
      <c r="V23" s="68">
        <v>0.5</v>
      </c>
      <c r="W23" s="75">
        <f>SUM(K23:U23)</f>
        <v>0.5</v>
      </c>
    </row>
    <row r="24" spans="1:23" s="9" customFormat="1" ht="96" customHeight="1" thickBot="1" x14ac:dyDescent="0.3">
      <c r="A24" s="355"/>
      <c r="B24" s="355"/>
      <c r="C24" s="355"/>
      <c r="D24" s="293"/>
      <c r="E24" s="72" t="s">
        <v>1254</v>
      </c>
      <c r="F24" s="90" t="s">
        <v>1180</v>
      </c>
      <c r="G24" s="90" t="s">
        <v>1255</v>
      </c>
      <c r="H24" s="119">
        <v>1</v>
      </c>
      <c r="I24" s="219" t="s">
        <v>1253</v>
      </c>
      <c r="J24" s="116" t="s">
        <v>1256</v>
      </c>
      <c r="K24" s="220"/>
      <c r="L24" s="68"/>
      <c r="M24" s="68"/>
      <c r="N24" s="68"/>
      <c r="O24" s="68"/>
      <c r="P24" s="154">
        <v>0.5</v>
      </c>
      <c r="Q24" s="68"/>
      <c r="R24" s="68"/>
      <c r="S24" s="68"/>
      <c r="T24" s="68"/>
      <c r="U24" s="68"/>
      <c r="V24" s="68">
        <v>0.5</v>
      </c>
      <c r="W24" s="75">
        <f t="shared" ref="W24:W37" si="1">SUM(K24:V24)</f>
        <v>1</v>
      </c>
    </row>
    <row r="25" spans="1:23" s="9" customFormat="1" ht="96" customHeight="1" thickBot="1" x14ac:dyDescent="0.3">
      <c r="A25" s="355"/>
      <c r="B25" s="355"/>
      <c r="C25" s="355"/>
      <c r="D25" s="293"/>
      <c r="E25" s="72" t="s">
        <v>1257</v>
      </c>
      <c r="F25" s="90" t="s">
        <v>1183</v>
      </c>
      <c r="G25" s="90" t="s">
        <v>1258</v>
      </c>
      <c r="H25" s="119">
        <v>1</v>
      </c>
      <c r="I25" s="219" t="s">
        <v>1259</v>
      </c>
      <c r="J25" s="116" t="s">
        <v>1184</v>
      </c>
      <c r="K25" s="220"/>
      <c r="L25" s="68"/>
      <c r="M25" s="68"/>
      <c r="N25" s="68"/>
      <c r="O25" s="68"/>
      <c r="P25" s="68"/>
      <c r="Q25" s="68">
        <v>0.5</v>
      </c>
      <c r="R25" s="68"/>
      <c r="S25" s="68"/>
      <c r="T25" s="68"/>
      <c r="U25" s="68"/>
      <c r="V25" s="68">
        <v>0.5</v>
      </c>
      <c r="W25" s="75">
        <f t="shared" si="1"/>
        <v>1</v>
      </c>
    </row>
    <row r="26" spans="1:23" s="9" customFormat="1" ht="66.75" customHeight="1" thickBot="1" x14ac:dyDescent="0.3">
      <c r="A26" s="355"/>
      <c r="B26" s="355"/>
      <c r="C26" s="355"/>
      <c r="D26" s="354" t="s">
        <v>1260</v>
      </c>
      <c r="E26" s="72" t="s">
        <v>1261</v>
      </c>
      <c r="F26" s="413" t="s">
        <v>1187</v>
      </c>
      <c r="G26" s="90" t="s">
        <v>1262</v>
      </c>
      <c r="H26" s="119">
        <v>0.33300000000000002</v>
      </c>
      <c r="I26" s="219" t="s">
        <v>1243</v>
      </c>
      <c r="J26" s="116" t="s">
        <v>1263</v>
      </c>
      <c r="K26" s="220"/>
      <c r="L26" s="198"/>
      <c r="M26" s="68"/>
      <c r="N26" s="68"/>
      <c r="O26" s="68"/>
      <c r="P26" s="68">
        <v>1</v>
      </c>
      <c r="Q26" s="68"/>
      <c r="R26" s="68"/>
      <c r="S26" s="68"/>
      <c r="T26" s="68"/>
      <c r="U26" s="68"/>
      <c r="V26" s="68"/>
      <c r="W26" s="75">
        <f t="shared" si="1"/>
        <v>1</v>
      </c>
    </row>
    <row r="27" spans="1:23" s="9" customFormat="1" ht="68.25" customHeight="1" thickBot="1" x14ac:dyDescent="0.3">
      <c r="A27" s="355"/>
      <c r="B27" s="355"/>
      <c r="C27" s="355"/>
      <c r="D27" s="355"/>
      <c r="E27" s="72" t="s">
        <v>1264</v>
      </c>
      <c r="F27" s="414"/>
      <c r="G27" s="90" t="s">
        <v>1265</v>
      </c>
      <c r="H27" s="119">
        <v>0.33300000000000002</v>
      </c>
      <c r="I27" s="219" t="s">
        <v>1243</v>
      </c>
      <c r="J27" s="116" t="s">
        <v>1266</v>
      </c>
      <c r="K27" s="220"/>
      <c r="L27" s="68"/>
      <c r="M27" s="68"/>
      <c r="N27" s="68"/>
      <c r="O27" s="68"/>
      <c r="P27" s="68">
        <v>0.15</v>
      </c>
      <c r="Q27" s="68">
        <v>0.15</v>
      </c>
      <c r="R27" s="68">
        <v>0.15</v>
      </c>
      <c r="S27" s="68">
        <v>0.15</v>
      </c>
      <c r="T27" s="68">
        <v>0.15</v>
      </c>
      <c r="U27" s="68">
        <v>0.15</v>
      </c>
      <c r="V27" s="68">
        <v>0.1</v>
      </c>
      <c r="W27" s="75">
        <f t="shared" si="1"/>
        <v>1</v>
      </c>
    </row>
    <row r="28" spans="1:23" s="9" customFormat="1" ht="45.75" thickBot="1" x14ac:dyDescent="0.3">
      <c r="A28" s="356"/>
      <c r="B28" s="356"/>
      <c r="C28" s="356"/>
      <c r="D28" s="356"/>
      <c r="E28" s="72" t="s">
        <v>1267</v>
      </c>
      <c r="F28" s="415"/>
      <c r="G28" s="90" t="s">
        <v>1268</v>
      </c>
      <c r="H28" s="119">
        <v>0.34</v>
      </c>
      <c r="I28" s="219" t="s">
        <v>1243</v>
      </c>
      <c r="J28" s="116" t="s">
        <v>1269</v>
      </c>
      <c r="K28" s="220"/>
      <c r="L28" s="68"/>
      <c r="M28" s="68"/>
      <c r="N28" s="68"/>
      <c r="O28" s="68"/>
      <c r="P28" s="68"/>
      <c r="Q28" s="68"/>
      <c r="R28" s="68"/>
      <c r="S28" s="68"/>
      <c r="T28" s="68"/>
      <c r="U28" s="68"/>
      <c r="V28" s="68">
        <v>1</v>
      </c>
      <c r="W28" s="75">
        <f t="shared" si="1"/>
        <v>1</v>
      </c>
    </row>
    <row r="29" spans="1:23" s="9" customFormat="1" ht="72" customHeight="1" x14ac:dyDescent="0.25">
      <c r="A29" s="354" t="s">
        <v>856</v>
      </c>
      <c r="B29" s="354" t="s">
        <v>48</v>
      </c>
      <c r="C29" s="354" t="s">
        <v>1141</v>
      </c>
      <c r="D29" s="354" t="s">
        <v>1270</v>
      </c>
      <c r="E29" s="72" t="s">
        <v>1271</v>
      </c>
      <c r="F29" s="418" t="s">
        <v>1272</v>
      </c>
      <c r="G29" s="90" t="s">
        <v>1273</v>
      </c>
      <c r="H29" s="119">
        <v>0.1</v>
      </c>
      <c r="I29" s="219" t="s">
        <v>1274</v>
      </c>
      <c r="J29" s="116" t="s">
        <v>1275</v>
      </c>
      <c r="K29" s="253"/>
      <c r="L29" s="254"/>
      <c r="M29" s="254"/>
      <c r="N29" s="254"/>
      <c r="O29" s="254"/>
      <c r="P29" s="68"/>
      <c r="Q29" s="68">
        <v>1</v>
      </c>
      <c r="R29" s="68"/>
      <c r="S29" s="68"/>
      <c r="T29" s="68"/>
      <c r="U29" s="68"/>
      <c r="V29" s="68"/>
      <c r="W29" s="75">
        <f t="shared" si="1"/>
        <v>1</v>
      </c>
    </row>
    <row r="30" spans="1:23" s="9" customFormat="1" ht="69.75" customHeight="1" x14ac:dyDescent="0.25">
      <c r="A30" s="355"/>
      <c r="B30" s="355"/>
      <c r="C30" s="355"/>
      <c r="D30" s="355"/>
      <c r="E30" s="72" t="s">
        <v>1276</v>
      </c>
      <c r="F30" s="419"/>
      <c r="G30" s="90" t="s">
        <v>1277</v>
      </c>
      <c r="H30" s="119">
        <v>0.31</v>
      </c>
      <c r="I30" s="219" t="s">
        <v>1278</v>
      </c>
      <c r="J30" s="116" t="s">
        <v>1279</v>
      </c>
      <c r="K30" s="253"/>
      <c r="L30" s="254"/>
      <c r="M30" s="254"/>
      <c r="N30" s="254"/>
      <c r="O30" s="254"/>
      <c r="P30" s="198"/>
      <c r="Q30" s="68"/>
      <c r="R30" s="198"/>
      <c r="S30" s="68">
        <v>0.5</v>
      </c>
      <c r="T30" s="68">
        <v>0.5</v>
      </c>
      <c r="U30" s="68"/>
      <c r="V30" s="198"/>
      <c r="W30" s="75">
        <f>SUM(K30:U30)</f>
        <v>1</v>
      </c>
    </row>
    <row r="31" spans="1:23" s="9" customFormat="1" ht="90" x14ac:dyDescent="0.25">
      <c r="A31" s="355"/>
      <c r="B31" s="355"/>
      <c r="C31" s="355"/>
      <c r="D31" s="355"/>
      <c r="E31" s="72" t="s">
        <v>1280</v>
      </c>
      <c r="F31" s="355"/>
      <c r="G31" s="90" t="s">
        <v>1281</v>
      </c>
      <c r="H31" s="119">
        <v>0.25</v>
      </c>
      <c r="I31" s="219" t="s">
        <v>1278</v>
      </c>
      <c r="J31" s="116" t="s">
        <v>1282</v>
      </c>
      <c r="K31" s="253"/>
      <c r="L31" s="254"/>
      <c r="M31" s="254"/>
      <c r="N31" s="254"/>
      <c r="O31" s="254"/>
      <c r="P31" s="68"/>
      <c r="Q31" s="68"/>
      <c r="R31" s="68"/>
      <c r="S31" s="68"/>
      <c r="T31" s="68"/>
      <c r="U31" s="68">
        <v>0.5</v>
      </c>
      <c r="V31" s="68">
        <v>0.5</v>
      </c>
      <c r="W31" s="75">
        <f t="shared" si="1"/>
        <v>1</v>
      </c>
    </row>
    <row r="32" spans="1:23" s="9" customFormat="1" ht="90" x14ac:dyDescent="0.25">
      <c r="A32" s="355"/>
      <c r="B32" s="355"/>
      <c r="C32" s="356"/>
      <c r="D32" s="356"/>
      <c r="E32" s="72" t="s">
        <v>1283</v>
      </c>
      <c r="F32" s="356"/>
      <c r="G32" s="89" t="s">
        <v>1284</v>
      </c>
      <c r="H32" s="108">
        <v>0.34</v>
      </c>
      <c r="I32" s="258" t="s">
        <v>1278</v>
      </c>
      <c r="J32" s="131" t="s">
        <v>1285</v>
      </c>
      <c r="K32" s="259"/>
      <c r="L32" s="260"/>
      <c r="M32" s="260"/>
      <c r="N32" s="260"/>
      <c r="O32" s="260"/>
      <c r="P32" s="84"/>
      <c r="Q32" s="84"/>
      <c r="R32" s="84"/>
      <c r="S32" s="84"/>
      <c r="T32" s="84"/>
      <c r="U32" s="84"/>
      <c r="V32" s="69">
        <v>1</v>
      </c>
      <c r="W32" s="75">
        <f t="shared" si="1"/>
        <v>1</v>
      </c>
    </row>
    <row r="33" spans="1:23" s="9" customFormat="1" ht="84.75" customHeight="1" thickBot="1" x14ac:dyDescent="0.3">
      <c r="A33" s="355"/>
      <c r="B33" s="355"/>
      <c r="C33" s="354" t="s">
        <v>1141</v>
      </c>
      <c r="D33" s="354" t="s">
        <v>862</v>
      </c>
      <c r="E33" s="72" t="s">
        <v>1286</v>
      </c>
      <c r="F33" s="354" t="s">
        <v>1287</v>
      </c>
      <c r="G33" s="150" t="s">
        <v>1288</v>
      </c>
      <c r="H33" s="145">
        <v>0.33</v>
      </c>
      <c r="I33" s="219" t="s">
        <v>1243</v>
      </c>
      <c r="J33" s="223" t="s">
        <v>1289</v>
      </c>
      <c r="K33" s="198"/>
      <c r="L33" s="68">
        <v>1</v>
      </c>
      <c r="M33" s="199"/>
      <c r="N33" s="199"/>
      <c r="O33" s="199"/>
      <c r="P33" s="199"/>
      <c r="Q33" s="199"/>
      <c r="R33" s="199"/>
      <c r="S33" s="199"/>
      <c r="T33" s="199"/>
      <c r="U33" s="199"/>
      <c r="V33" s="199"/>
      <c r="W33" s="75">
        <f t="shared" si="1"/>
        <v>1</v>
      </c>
    </row>
    <row r="34" spans="1:23" s="9" customFormat="1" ht="84.75" customHeight="1" thickBot="1" x14ac:dyDescent="0.3">
      <c r="A34" s="355"/>
      <c r="B34" s="355"/>
      <c r="C34" s="355"/>
      <c r="D34" s="355"/>
      <c r="E34" s="72" t="s">
        <v>1290</v>
      </c>
      <c r="F34" s="355"/>
      <c r="G34" s="150" t="s">
        <v>1291</v>
      </c>
      <c r="H34" s="145">
        <v>0.33</v>
      </c>
      <c r="I34" s="219" t="s">
        <v>1243</v>
      </c>
      <c r="J34" s="223" t="s">
        <v>1292</v>
      </c>
      <c r="K34" s="198"/>
      <c r="L34" s="68">
        <v>1</v>
      </c>
      <c r="M34" s="199"/>
      <c r="N34" s="199"/>
      <c r="O34" s="199"/>
      <c r="P34" s="199"/>
      <c r="Q34" s="199"/>
      <c r="R34" s="199"/>
      <c r="S34" s="199"/>
      <c r="T34" s="199"/>
      <c r="U34" s="199"/>
      <c r="V34" s="199"/>
      <c r="W34" s="75">
        <f t="shared" si="1"/>
        <v>1</v>
      </c>
    </row>
    <row r="35" spans="1:23" s="9" customFormat="1" ht="84.75" customHeight="1" thickBot="1" x14ac:dyDescent="0.25">
      <c r="A35" s="416"/>
      <c r="B35" s="416"/>
      <c r="C35" s="355"/>
      <c r="D35" s="355"/>
      <c r="E35" s="72" t="s">
        <v>1293</v>
      </c>
      <c r="F35" s="355"/>
      <c r="G35" s="158" t="s">
        <v>1294</v>
      </c>
      <c r="H35" s="161">
        <v>0.34</v>
      </c>
      <c r="I35" s="219" t="s">
        <v>1243</v>
      </c>
      <c r="J35" s="223" t="s">
        <v>1295</v>
      </c>
      <c r="K35" s="221"/>
      <c r="L35" s="200"/>
      <c r="M35" s="200"/>
      <c r="N35" s="200"/>
      <c r="O35" s="198"/>
      <c r="P35" s="160">
        <v>0.5</v>
      </c>
      <c r="Q35" s="200"/>
      <c r="R35" s="200"/>
      <c r="S35" s="200"/>
      <c r="T35" s="200"/>
      <c r="U35" s="198"/>
      <c r="V35" s="160">
        <v>0.5</v>
      </c>
      <c r="W35" s="159">
        <f t="shared" si="1"/>
        <v>1</v>
      </c>
    </row>
    <row r="36" spans="1:23" s="9" customFormat="1" ht="49.5" customHeight="1" thickBot="1" x14ac:dyDescent="0.3">
      <c r="A36" s="346" t="s">
        <v>856</v>
      </c>
      <c r="B36" s="346" t="s">
        <v>55</v>
      </c>
      <c r="C36" s="346" t="s">
        <v>1141</v>
      </c>
      <c r="D36" s="346" t="s">
        <v>647</v>
      </c>
      <c r="E36" s="112" t="s">
        <v>1296</v>
      </c>
      <c r="F36" s="346" t="s">
        <v>60</v>
      </c>
      <c r="G36" s="116" t="s">
        <v>1297</v>
      </c>
      <c r="H36" s="114">
        <v>0.7</v>
      </c>
      <c r="I36" s="417" t="s">
        <v>1298</v>
      </c>
      <c r="J36" s="348" t="s">
        <v>1299</v>
      </c>
      <c r="K36" s="222"/>
      <c r="L36" s="115"/>
      <c r="M36" s="115"/>
      <c r="N36" s="115"/>
      <c r="O36" s="115"/>
      <c r="P36" s="115"/>
      <c r="Q36" s="115"/>
      <c r="R36" s="115">
        <v>0.5</v>
      </c>
      <c r="S36" s="115"/>
      <c r="T36" s="115"/>
      <c r="U36" s="115">
        <v>0.5</v>
      </c>
      <c r="V36" s="115"/>
      <c r="W36" s="117">
        <f t="shared" si="1"/>
        <v>1</v>
      </c>
    </row>
    <row r="37" spans="1:23" s="9" customFormat="1" ht="47.25" customHeight="1" thickBot="1" x14ac:dyDescent="0.3">
      <c r="A37" s="346"/>
      <c r="B37" s="346"/>
      <c r="C37" s="346"/>
      <c r="D37" s="346"/>
      <c r="E37" s="112" t="s">
        <v>1300</v>
      </c>
      <c r="F37" s="346"/>
      <c r="G37" s="116" t="s">
        <v>1301</v>
      </c>
      <c r="H37" s="114">
        <v>0.3</v>
      </c>
      <c r="I37" s="417"/>
      <c r="J37" s="348"/>
      <c r="K37" s="222"/>
      <c r="L37" s="115"/>
      <c r="M37" s="115"/>
      <c r="N37" s="115"/>
      <c r="O37" s="115"/>
      <c r="P37" s="115"/>
      <c r="Q37" s="115"/>
      <c r="R37" s="115"/>
      <c r="S37" s="115"/>
      <c r="T37" s="115"/>
      <c r="U37" s="115"/>
      <c r="V37" s="115">
        <v>1</v>
      </c>
      <c r="W37" s="117">
        <f t="shared" si="1"/>
        <v>1</v>
      </c>
    </row>
  </sheetData>
  <sheetProtection formatCells="0" selectLockedCells="1" selectUnlockedCells="1"/>
  <mergeCells count="56">
    <mergeCell ref="J36:J37"/>
    <mergeCell ref="I36:I37"/>
    <mergeCell ref="F36:F37"/>
    <mergeCell ref="F33:F35"/>
    <mergeCell ref="F29:F32"/>
    <mergeCell ref="A36:A37"/>
    <mergeCell ref="B36:B37"/>
    <mergeCell ref="C36:C37"/>
    <mergeCell ref="D36:D37"/>
    <mergeCell ref="C33:C35"/>
    <mergeCell ref="D33:D35"/>
    <mergeCell ref="B29:B35"/>
    <mergeCell ref="A29:A35"/>
    <mergeCell ref="C29:C32"/>
    <mergeCell ref="D29:D32"/>
    <mergeCell ref="A20:A22"/>
    <mergeCell ref="B20:B22"/>
    <mergeCell ref="B14:B19"/>
    <mergeCell ref="A14:A19"/>
    <mergeCell ref="F26:F28"/>
    <mergeCell ref="D26:D28"/>
    <mergeCell ref="B23:B28"/>
    <mergeCell ref="A23:A28"/>
    <mergeCell ref="C23:C28"/>
    <mergeCell ref="D23:D25"/>
    <mergeCell ref="F17:F19"/>
    <mergeCell ref="D20:D22"/>
    <mergeCell ref="C20:C22"/>
    <mergeCell ref="F20:F22"/>
    <mergeCell ref="D17:D19"/>
    <mergeCell ref="C14:C19"/>
    <mergeCell ref="F14:F16"/>
    <mergeCell ref="D14:D16"/>
    <mergeCell ref="A1:AB2"/>
    <mergeCell ref="W5:W6"/>
    <mergeCell ref="I5:I6"/>
    <mergeCell ref="J5:J6"/>
    <mergeCell ref="K5:N5"/>
    <mergeCell ref="O5:R5"/>
    <mergeCell ref="A4:B4"/>
    <mergeCell ref="C4:W4"/>
    <mergeCell ref="A5:A6"/>
    <mergeCell ref="A7:A13"/>
    <mergeCell ref="F11:F13"/>
    <mergeCell ref="B5:B6"/>
    <mergeCell ref="C5:C6"/>
    <mergeCell ref="S5:V5"/>
    <mergeCell ref="B7:B13"/>
    <mergeCell ref="C7:C13"/>
    <mergeCell ref="H5:H6"/>
    <mergeCell ref="F8:F10"/>
    <mergeCell ref="D5:D6"/>
    <mergeCell ref="E5:E6"/>
    <mergeCell ref="F5:F6"/>
    <mergeCell ref="G5:G6"/>
    <mergeCell ref="D7:D13"/>
  </mergeCells>
  <conditionalFormatting sqref="K23:V25">
    <cfRule type="colorScale" priority="7">
      <colorScale>
        <cfvo type="min"/>
        <cfvo type="max"/>
        <color theme="0" tint="-0.14999847407452621"/>
        <color theme="0" tint="-0.14999847407452621"/>
      </colorScale>
    </cfRule>
  </conditionalFormatting>
  <conditionalFormatting sqref="L33:L34">
    <cfRule type="colorScale" priority="6">
      <colorScale>
        <cfvo type="min"/>
        <cfvo type="max"/>
        <color theme="0" tint="-0.14999847407452621"/>
        <color theme="0" tint="-0.14999847407452621"/>
      </colorScale>
    </cfRule>
  </conditionalFormatting>
  <conditionalFormatting sqref="P29">
    <cfRule type="colorScale" priority="1">
      <colorScale>
        <cfvo type="min"/>
        <cfvo type="max"/>
        <color theme="0" tint="-0.14999847407452621"/>
        <color theme="0" tint="-0.14999847407452621"/>
      </colorScale>
    </cfRule>
  </conditionalFormatting>
  <conditionalFormatting sqref="P35">
    <cfRule type="colorScale" priority="5">
      <colorScale>
        <cfvo type="min"/>
        <cfvo type="max"/>
        <color theme="0" tint="-0.14999847407452621"/>
        <color theme="0" tint="-0.14999847407452621"/>
      </colorScale>
    </cfRule>
  </conditionalFormatting>
  <conditionalFormatting sqref="Q29">
    <cfRule type="colorScale" priority="2">
      <colorScale>
        <cfvo type="min"/>
        <cfvo type="max"/>
        <color theme="0" tint="-0.14999847407452621"/>
        <color theme="0" tint="-0.14999847407452621"/>
      </colorScale>
    </cfRule>
  </conditionalFormatting>
  <conditionalFormatting sqref="Q20:V20 K7:V19 K20:O20 K26 M26:V26 K21:V22 K27:V28 K31:V32 K36:V37 Q30 K29:O30 R29:V29 S30:U30">
    <cfRule type="colorScale" priority="157">
      <colorScale>
        <cfvo type="min"/>
        <cfvo type="max"/>
        <color theme="0" tint="-0.14999847407452621"/>
        <color theme="0" tint="-0.14999847407452621"/>
      </colorScale>
    </cfRule>
  </conditionalFormatting>
  <conditionalFormatting sqref="V35">
    <cfRule type="colorScale" priority="4">
      <colorScale>
        <cfvo type="min"/>
        <cfvo type="max"/>
        <color theme="0" tint="-0.14999847407452621"/>
        <color theme="0" tint="-0.14999847407452621"/>
      </colorScale>
    </cfRule>
  </conditionalFormatting>
  <conditionalFormatting sqref="W7:W37">
    <cfRule type="colorScale" priority="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5792-54B8-4F7B-BDF6-7E0AE6509E17}">
  <sheetPr>
    <tabColor theme="8"/>
    <pageSetUpPr fitToPage="1"/>
  </sheetPr>
  <dimension ref="A1:AB18"/>
  <sheetViews>
    <sheetView view="pageBreakPreview" topLeftCell="G6" zoomScale="48" zoomScaleNormal="73" zoomScaleSheetLayoutView="48" workbookViewId="0">
      <selection activeCell="AG13" sqref="AG13"/>
    </sheetView>
  </sheetViews>
  <sheetFormatPr baseColWidth="10" defaultColWidth="11.42578125" defaultRowHeight="14.25" x14ac:dyDescent="0.2"/>
  <cols>
    <col min="1" max="3" width="40.7109375" style="5" customWidth="1"/>
    <col min="4" max="4" width="33" style="5" customWidth="1"/>
    <col min="5" max="6" width="40.7109375" style="5" customWidth="1"/>
    <col min="7" max="7" width="66.85546875" style="5" customWidth="1"/>
    <col min="8" max="8" width="40.7109375" style="5" customWidth="1"/>
    <col min="9" max="9" width="44.5703125" style="5" customWidth="1"/>
    <col min="10" max="10" width="40.7109375" style="5" customWidth="1"/>
    <col min="11" max="11" width="49.140625" style="5" customWidth="1"/>
    <col min="12" max="12" width="10.5703125" style="38" customWidth="1"/>
    <col min="13" max="13" width="64" style="5" customWidth="1"/>
    <col min="14" max="14" width="20.7109375" style="38" customWidth="1"/>
    <col min="15" max="15" width="51.85546875" style="5" customWidth="1"/>
    <col min="16" max="27" width="8.7109375" style="5" customWidth="1"/>
    <col min="28" max="28" width="10.140625" style="5" customWidth="1"/>
    <col min="29" max="16384" width="11.42578125" style="5"/>
  </cols>
  <sheetData>
    <row r="1" spans="1:28"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35.2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41.2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5" customFormat="1" ht="30" customHeight="1"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8" customFormat="1" ht="71.25" customHeight="1" thickBot="1" x14ac:dyDescent="0.25">
      <c r="A5" s="314" t="s">
        <v>13</v>
      </c>
      <c r="B5" s="315" t="s">
        <v>14</v>
      </c>
      <c r="C5" s="316" t="s">
        <v>15</v>
      </c>
      <c r="D5" s="317" t="s">
        <v>16</v>
      </c>
      <c r="E5" s="317" t="s">
        <v>17</v>
      </c>
      <c r="F5" s="304" t="s">
        <v>18</v>
      </c>
      <c r="G5" s="306" t="s">
        <v>19</v>
      </c>
      <c r="H5" s="308" t="s">
        <v>20</v>
      </c>
      <c r="I5" s="308" t="s">
        <v>21</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7" customFormat="1" ht="41.25" customHeight="1" thickBot="1" x14ac:dyDescent="0.25">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26" customFormat="1" ht="67.5" customHeight="1" x14ac:dyDescent="0.25">
      <c r="A7" s="296" t="s">
        <v>32</v>
      </c>
      <c r="B7" s="297" t="s">
        <v>33</v>
      </c>
      <c r="C7" s="297" t="s">
        <v>34</v>
      </c>
      <c r="D7" s="297" t="s">
        <v>35</v>
      </c>
      <c r="E7" s="406" t="s">
        <v>36</v>
      </c>
      <c r="F7" s="406" t="s">
        <v>1302</v>
      </c>
      <c r="G7" s="406" t="s">
        <v>1303</v>
      </c>
      <c r="H7" s="297" t="s">
        <v>527</v>
      </c>
      <c r="I7" s="297" t="s">
        <v>1304</v>
      </c>
      <c r="J7" s="297" t="s">
        <v>552</v>
      </c>
      <c r="K7" s="297" t="s">
        <v>1305</v>
      </c>
      <c r="L7" s="76" t="s">
        <v>1306</v>
      </c>
      <c r="M7" s="89" t="s">
        <v>1307</v>
      </c>
      <c r="N7" s="297" t="s">
        <v>1308</v>
      </c>
      <c r="O7" s="89" t="s">
        <v>1309</v>
      </c>
      <c r="P7" s="84"/>
      <c r="Q7" s="84"/>
      <c r="R7" s="84"/>
      <c r="S7" s="84">
        <v>0.33</v>
      </c>
      <c r="T7" s="84"/>
      <c r="U7" s="84"/>
      <c r="V7" s="84"/>
      <c r="W7" s="84">
        <v>0.33</v>
      </c>
      <c r="X7" s="84"/>
      <c r="Y7" s="84"/>
      <c r="Z7" s="84"/>
      <c r="AA7" s="84">
        <v>0.34</v>
      </c>
      <c r="AB7" s="149">
        <f>SUM(P7:AA7)</f>
        <v>1</v>
      </c>
    </row>
    <row r="8" spans="1:28" s="26" customFormat="1" ht="93.75" customHeight="1" x14ac:dyDescent="0.25">
      <c r="A8" s="296"/>
      <c r="B8" s="297"/>
      <c r="C8" s="297"/>
      <c r="D8" s="297"/>
      <c r="E8" s="406"/>
      <c r="F8" s="406"/>
      <c r="G8" s="406"/>
      <c r="H8" s="297"/>
      <c r="I8" s="297"/>
      <c r="J8" s="297"/>
      <c r="K8" s="297"/>
      <c r="L8" s="76" t="s">
        <v>1310</v>
      </c>
      <c r="M8" s="89" t="s">
        <v>1311</v>
      </c>
      <c r="N8" s="297"/>
      <c r="O8" s="89" t="s">
        <v>1312</v>
      </c>
      <c r="P8" s="84"/>
      <c r="Q8" s="84"/>
      <c r="R8" s="84"/>
      <c r="S8" s="84"/>
      <c r="T8" s="84"/>
      <c r="U8" s="84"/>
      <c r="V8" s="84"/>
      <c r="W8" s="84"/>
      <c r="X8" s="84"/>
      <c r="Y8" s="84"/>
      <c r="Z8" s="84">
        <v>1</v>
      </c>
      <c r="AA8" s="84"/>
      <c r="AB8" s="149">
        <f t="shared" ref="AB8:AB17" si="0">SUM(P8:AA8)</f>
        <v>1</v>
      </c>
    </row>
    <row r="9" spans="1:28" s="26" customFormat="1" ht="126" customHeight="1" x14ac:dyDescent="0.25">
      <c r="A9" s="296"/>
      <c r="B9" s="297"/>
      <c r="C9" s="297"/>
      <c r="D9" s="297"/>
      <c r="E9" s="406"/>
      <c r="F9" s="406"/>
      <c r="G9" s="406"/>
      <c r="H9" s="297"/>
      <c r="I9" s="297"/>
      <c r="J9" s="297"/>
      <c r="K9" s="297"/>
      <c r="L9" s="76" t="s">
        <v>1313</v>
      </c>
      <c r="M9" s="89" t="s">
        <v>1314</v>
      </c>
      <c r="N9" s="297"/>
      <c r="O9" s="89" t="s">
        <v>1315</v>
      </c>
      <c r="P9" s="84"/>
      <c r="Q9" s="84"/>
      <c r="R9" s="84"/>
      <c r="S9" s="84"/>
      <c r="T9" s="84"/>
      <c r="U9" s="84">
        <v>0.5</v>
      </c>
      <c r="V9" s="84"/>
      <c r="W9" s="84"/>
      <c r="X9" s="84"/>
      <c r="Y9" s="84"/>
      <c r="Z9" s="84">
        <v>0.5</v>
      </c>
      <c r="AA9" s="84"/>
      <c r="AB9" s="149">
        <f t="shared" si="0"/>
        <v>1</v>
      </c>
    </row>
    <row r="10" spans="1:28" s="26" customFormat="1" ht="108.75" customHeight="1" x14ac:dyDescent="0.25">
      <c r="A10" s="88" t="s">
        <v>32</v>
      </c>
      <c r="B10" s="89" t="s">
        <v>33</v>
      </c>
      <c r="C10" s="89" t="s">
        <v>34</v>
      </c>
      <c r="D10" s="89" t="s">
        <v>35</v>
      </c>
      <c r="E10" s="89" t="s">
        <v>36</v>
      </c>
      <c r="F10" s="406" t="s">
        <v>164</v>
      </c>
      <c r="G10" s="420" t="s">
        <v>1316</v>
      </c>
      <c r="H10" s="297" t="s">
        <v>527</v>
      </c>
      <c r="I10" s="297" t="s">
        <v>166</v>
      </c>
      <c r="J10" s="297" t="s">
        <v>1317</v>
      </c>
      <c r="K10" s="297" t="s">
        <v>318</v>
      </c>
      <c r="L10" s="76" t="s">
        <v>1318</v>
      </c>
      <c r="M10" s="89" t="s">
        <v>1319</v>
      </c>
      <c r="N10" s="76" t="s">
        <v>1308</v>
      </c>
      <c r="O10" s="89" t="s">
        <v>1320</v>
      </c>
      <c r="P10" s="84"/>
      <c r="Q10" s="84"/>
      <c r="R10" s="84"/>
      <c r="S10" s="84">
        <v>1</v>
      </c>
      <c r="T10" s="84"/>
      <c r="U10" s="84"/>
      <c r="V10" s="84"/>
      <c r="W10" s="84"/>
      <c r="X10" s="84"/>
      <c r="Y10" s="84"/>
      <c r="Z10" s="84"/>
      <c r="AA10" s="84"/>
      <c r="AB10" s="149">
        <f t="shared" si="0"/>
        <v>1</v>
      </c>
    </row>
    <row r="11" spans="1:28" s="26" customFormat="1" ht="99" customHeight="1" x14ac:dyDescent="0.25">
      <c r="A11" s="88" t="s">
        <v>32</v>
      </c>
      <c r="B11" s="89" t="s">
        <v>33</v>
      </c>
      <c r="C11" s="89" t="s">
        <v>34</v>
      </c>
      <c r="D11" s="89" t="s">
        <v>35</v>
      </c>
      <c r="E11" s="89" t="s">
        <v>36</v>
      </c>
      <c r="F11" s="406"/>
      <c r="G11" s="420"/>
      <c r="H11" s="297"/>
      <c r="I11" s="297"/>
      <c r="J11" s="297"/>
      <c r="K11" s="297"/>
      <c r="L11" s="76" t="s">
        <v>1321</v>
      </c>
      <c r="M11" s="89" t="s">
        <v>1322</v>
      </c>
      <c r="N11" s="76" t="s">
        <v>1308</v>
      </c>
      <c r="O11" s="89" t="s">
        <v>1323</v>
      </c>
      <c r="P11" s="84"/>
      <c r="Q11" s="84"/>
      <c r="R11" s="84"/>
      <c r="S11" s="84"/>
      <c r="T11" s="84"/>
      <c r="U11" s="84">
        <v>0.5</v>
      </c>
      <c r="V11" s="84"/>
      <c r="W11" s="84"/>
      <c r="X11" s="84"/>
      <c r="Y11" s="84"/>
      <c r="Z11" s="84">
        <v>0.5</v>
      </c>
      <c r="AA11" s="84"/>
      <c r="AB11" s="149">
        <f t="shared" si="0"/>
        <v>1</v>
      </c>
    </row>
    <row r="12" spans="1:28" s="26" customFormat="1" ht="99" customHeight="1" x14ac:dyDescent="0.25">
      <c r="A12" s="88" t="s">
        <v>32</v>
      </c>
      <c r="B12" s="89" t="s">
        <v>33</v>
      </c>
      <c r="C12" s="89" t="s">
        <v>34</v>
      </c>
      <c r="D12" s="89" t="s">
        <v>35</v>
      </c>
      <c r="E12" s="89" t="s">
        <v>36</v>
      </c>
      <c r="F12" s="406"/>
      <c r="G12" s="420"/>
      <c r="H12" s="297"/>
      <c r="I12" s="297"/>
      <c r="J12" s="297"/>
      <c r="K12" s="297"/>
      <c r="L12" s="76" t="s">
        <v>1324</v>
      </c>
      <c r="M12" s="89" t="s">
        <v>1325</v>
      </c>
      <c r="N12" s="76" t="s">
        <v>1308</v>
      </c>
      <c r="O12" s="89" t="s">
        <v>1326</v>
      </c>
      <c r="P12" s="84"/>
      <c r="Q12" s="84"/>
      <c r="R12" s="84"/>
      <c r="S12" s="84">
        <v>0.33</v>
      </c>
      <c r="T12" s="84"/>
      <c r="U12" s="84"/>
      <c r="V12" s="84"/>
      <c r="W12" s="84">
        <v>0.33</v>
      </c>
      <c r="X12" s="84"/>
      <c r="Y12" s="84"/>
      <c r="Z12" s="84">
        <v>0.34</v>
      </c>
      <c r="AA12" s="84"/>
      <c r="AB12" s="149">
        <f t="shared" si="0"/>
        <v>1</v>
      </c>
    </row>
    <row r="13" spans="1:28" s="26" customFormat="1" ht="99.75" customHeight="1" x14ac:dyDescent="0.25">
      <c r="A13" s="88" t="s">
        <v>32</v>
      </c>
      <c r="B13" s="89" t="s">
        <v>33</v>
      </c>
      <c r="C13" s="89" t="s">
        <v>34</v>
      </c>
      <c r="D13" s="89" t="s">
        <v>35</v>
      </c>
      <c r="E13" s="89" t="s">
        <v>36</v>
      </c>
      <c r="F13" s="89" t="s">
        <v>143</v>
      </c>
      <c r="G13" s="89" t="s">
        <v>1327</v>
      </c>
      <c r="H13" s="89" t="s">
        <v>527</v>
      </c>
      <c r="I13" s="89" t="s">
        <v>1328</v>
      </c>
      <c r="J13" s="89" t="s">
        <v>41</v>
      </c>
      <c r="K13" s="89" t="s">
        <v>1329</v>
      </c>
      <c r="L13" s="76" t="s">
        <v>1330</v>
      </c>
      <c r="M13" s="89" t="s">
        <v>1331</v>
      </c>
      <c r="N13" s="76" t="s">
        <v>1332</v>
      </c>
      <c r="O13" s="89" t="s">
        <v>1333</v>
      </c>
      <c r="P13" s="84">
        <v>0.34</v>
      </c>
      <c r="Q13" s="84"/>
      <c r="R13" s="84"/>
      <c r="S13" s="84"/>
      <c r="T13" s="84">
        <v>0.33</v>
      </c>
      <c r="U13" s="84"/>
      <c r="V13" s="84"/>
      <c r="W13" s="84"/>
      <c r="X13" s="84">
        <v>0.33</v>
      </c>
      <c r="Y13" s="84"/>
      <c r="Z13" s="84"/>
      <c r="AA13" s="84"/>
      <c r="AB13" s="149">
        <f t="shared" si="0"/>
        <v>1</v>
      </c>
    </row>
    <row r="14" spans="1:28" s="26" customFormat="1" ht="171.75" customHeight="1" thickBot="1" x14ac:dyDescent="0.3">
      <c r="A14" s="88" t="s">
        <v>32</v>
      </c>
      <c r="B14" s="89" t="s">
        <v>33</v>
      </c>
      <c r="C14" s="89" t="s">
        <v>34</v>
      </c>
      <c r="D14" s="89" t="s">
        <v>35</v>
      </c>
      <c r="E14" s="89" t="s">
        <v>36</v>
      </c>
      <c r="F14" s="421" t="s">
        <v>164</v>
      </c>
      <c r="G14" s="421" t="s">
        <v>48</v>
      </c>
      <c r="H14" s="76" t="s">
        <v>527</v>
      </c>
      <c r="I14" s="297" t="s">
        <v>1334</v>
      </c>
      <c r="J14" s="76" t="s">
        <v>552</v>
      </c>
      <c r="K14" s="157" t="s">
        <v>1335</v>
      </c>
      <c r="L14" s="76" t="s">
        <v>1336</v>
      </c>
      <c r="M14" s="89" t="s">
        <v>1337</v>
      </c>
      <c r="N14" s="297" t="s">
        <v>1338</v>
      </c>
      <c r="O14" s="89" t="s">
        <v>1339</v>
      </c>
      <c r="P14" s="84">
        <v>0.5</v>
      </c>
      <c r="Q14" s="84">
        <v>0.5</v>
      </c>
      <c r="R14" s="84"/>
      <c r="S14" s="84"/>
      <c r="T14" s="84"/>
      <c r="U14" s="84"/>
      <c r="V14" s="84"/>
      <c r="W14" s="84"/>
      <c r="X14" s="84"/>
      <c r="Y14" s="84"/>
      <c r="Z14" s="84"/>
      <c r="AA14" s="84"/>
      <c r="AB14" s="149">
        <f t="shared" si="0"/>
        <v>1</v>
      </c>
    </row>
    <row r="15" spans="1:28" s="26" customFormat="1" ht="171.75" customHeight="1" thickBot="1" x14ac:dyDescent="0.3">
      <c r="A15" s="88" t="s">
        <v>32</v>
      </c>
      <c r="B15" s="89" t="s">
        <v>33</v>
      </c>
      <c r="C15" s="89" t="s">
        <v>34</v>
      </c>
      <c r="D15" s="89" t="s">
        <v>35</v>
      </c>
      <c r="E15" s="89" t="s">
        <v>36</v>
      </c>
      <c r="F15" s="422"/>
      <c r="G15" s="422"/>
      <c r="H15" s="76" t="s">
        <v>527</v>
      </c>
      <c r="I15" s="297"/>
      <c r="J15" s="76" t="s">
        <v>414</v>
      </c>
      <c r="K15" s="76" t="s">
        <v>1340</v>
      </c>
      <c r="L15" s="76" t="s">
        <v>1341</v>
      </c>
      <c r="M15" s="89" t="s">
        <v>1342</v>
      </c>
      <c r="N15" s="297"/>
      <c r="O15" s="89" t="s">
        <v>1343</v>
      </c>
      <c r="P15" s="84">
        <v>0.25</v>
      </c>
      <c r="Q15" s="84">
        <v>0.25</v>
      </c>
      <c r="R15" s="84"/>
      <c r="S15" s="84"/>
      <c r="T15" s="84"/>
      <c r="U15" s="84"/>
      <c r="V15" s="84">
        <v>0.25</v>
      </c>
      <c r="W15" s="84"/>
      <c r="X15" s="84"/>
      <c r="Y15" s="84"/>
      <c r="Z15" s="84">
        <v>0.25</v>
      </c>
      <c r="AA15" s="84"/>
      <c r="AB15" s="149">
        <f t="shared" si="0"/>
        <v>1</v>
      </c>
    </row>
    <row r="16" spans="1:28" s="26" customFormat="1" ht="86.25" customHeight="1" thickBot="1" x14ac:dyDescent="0.3">
      <c r="A16" s="88" t="s">
        <v>32</v>
      </c>
      <c r="B16" s="89" t="s">
        <v>33</v>
      </c>
      <c r="C16" s="89" t="s">
        <v>34</v>
      </c>
      <c r="D16" s="89" t="s">
        <v>35</v>
      </c>
      <c r="E16" s="89" t="s">
        <v>36</v>
      </c>
      <c r="F16" s="89" t="s">
        <v>185</v>
      </c>
      <c r="G16" s="89" t="s">
        <v>55</v>
      </c>
      <c r="H16" s="76" t="s">
        <v>527</v>
      </c>
      <c r="I16" s="76" t="s">
        <v>329</v>
      </c>
      <c r="J16" s="76" t="s">
        <v>187</v>
      </c>
      <c r="K16" s="76" t="s">
        <v>1344</v>
      </c>
      <c r="L16" s="76" t="s">
        <v>1345</v>
      </c>
      <c r="M16" s="89" t="s">
        <v>1346</v>
      </c>
      <c r="N16" s="76" t="s">
        <v>1347</v>
      </c>
      <c r="O16" s="89" t="s">
        <v>1348</v>
      </c>
      <c r="P16" s="84">
        <v>8.3299999999999999E-2</v>
      </c>
      <c r="Q16" s="84">
        <v>8.3299999999999999E-2</v>
      </c>
      <c r="R16" s="84">
        <v>8.3299999999999999E-2</v>
      </c>
      <c r="S16" s="84">
        <v>8.3299999999999999E-2</v>
      </c>
      <c r="T16" s="84">
        <v>8.3299999999999999E-2</v>
      </c>
      <c r="U16" s="84">
        <v>8.3299999999999999E-2</v>
      </c>
      <c r="V16" s="84">
        <v>8.3299999999999999E-2</v>
      </c>
      <c r="W16" s="84">
        <v>8.3299999999999999E-2</v>
      </c>
      <c r="X16" s="84">
        <v>8.3299999999999999E-2</v>
      </c>
      <c r="Y16" s="84">
        <v>8.3299999999999999E-2</v>
      </c>
      <c r="Z16" s="84">
        <v>8.3299999999999999E-2</v>
      </c>
      <c r="AA16" s="84">
        <v>8.3000000000000004E-2</v>
      </c>
      <c r="AB16" s="149">
        <f t="shared" si="0"/>
        <v>0.99930000000000008</v>
      </c>
    </row>
    <row r="17" spans="1:28" s="26" customFormat="1" ht="79.5" customHeight="1" x14ac:dyDescent="0.25">
      <c r="A17" s="88" t="s">
        <v>32</v>
      </c>
      <c r="B17" s="89" t="s">
        <v>33</v>
      </c>
      <c r="C17" s="89" t="s">
        <v>34</v>
      </c>
      <c r="D17" s="89" t="s">
        <v>35</v>
      </c>
      <c r="E17" s="89" t="s">
        <v>36</v>
      </c>
      <c r="F17" s="89" t="s">
        <v>177</v>
      </c>
      <c r="G17" s="89" t="s">
        <v>669</v>
      </c>
      <c r="H17" s="76" t="s">
        <v>527</v>
      </c>
      <c r="I17" s="76" t="s">
        <v>1349</v>
      </c>
      <c r="J17" s="76" t="s">
        <v>565</v>
      </c>
      <c r="K17" s="76" t="s">
        <v>1350</v>
      </c>
      <c r="L17" s="76" t="s">
        <v>1351</v>
      </c>
      <c r="M17" s="89" t="s">
        <v>674</v>
      </c>
      <c r="N17" s="76" t="s">
        <v>1352</v>
      </c>
      <c r="O17" s="89" t="s">
        <v>1353</v>
      </c>
      <c r="P17" s="84">
        <v>8.3299999999999999E-2</v>
      </c>
      <c r="Q17" s="84">
        <v>8.3299999999999999E-2</v>
      </c>
      <c r="R17" s="84">
        <v>8.3299999999999999E-2</v>
      </c>
      <c r="S17" s="84">
        <v>8.3299999999999999E-2</v>
      </c>
      <c r="T17" s="84">
        <v>8.3299999999999999E-2</v>
      </c>
      <c r="U17" s="84">
        <v>8.3299999999999999E-2</v>
      </c>
      <c r="V17" s="84">
        <v>8.3299999999999999E-2</v>
      </c>
      <c r="W17" s="84">
        <v>8.3299999999999999E-2</v>
      </c>
      <c r="X17" s="84">
        <v>8.3299999999999999E-2</v>
      </c>
      <c r="Y17" s="84">
        <v>8.3299999999999999E-2</v>
      </c>
      <c r="Z17" s="84">
        <v>8.3299999999999999E-2</v>
      </c>
      <c r="AA17" s="84">
        <v>8.3299999999999999E-2</v>
      </c>
      <c r="AB17" s="149">
        <f t="shared" si="0"/>
        <v>0.99960000000000016</v>
      </c>
    </row>
    <row r="18" spans="1:28" ht="57.75" customHeight="1" x14ac:dyDescent="0.2">
      <c r="B18" s="6"/>
    </row>
  </sheetData>
  <sheetProtection formatCells="0" selectLockedCells="1" selectUnlockedCells="1"/>
  <mergeCells count="44">
    <mergeCell ref="G14:G15"/>
    <mergeCell ref="F14:F15"/>
    <mergeCell ref="P5:S5"/>
    <mergeCell ref="T5:W5"/>
    <mergeCell ref="A1:AB1"/>
    <mergeCell ref="A4:G4"/>
    <mergeCell ref="H4:AB4"/>
    <mergeCell ref="A5:A6"/>
    <mergeCell ref="B5:B6"/>
    <mergeCell ref="C5:C6"/>
    <mergeCell ref="D5:D6"/>
    <mergeCell ref="E5:E6"/>
    <mergeCell ref="F5:F6"/>
    <mergeCell ref="G5:G6"/>
    <mergeCell ref="AB5:AB6"/>
    <mergeCell ref="H5:H6"/>
    <mergeCell ref="X5:AA5"/>
    <mergeCell ref="M5:M6"/>
    <mergeCell ref="F7:F9"/>
    <mergeCell ref="G7:G9"/>
    <mergeCell ref="H7:H9"/>
    <mergeCell ref="I7:I9"/>
    <mergeCell ref="J7:J9"/>
    <mergeCell ref="K5:K6"/>
    <mergeCell ref="L5:L6"/>
    <mergeCell ref="N5:N6"/>
    <mergeCell ref="O5:O6"/>
    <mergeCell ref="A7:A9"/>
    <mergeCell ref="B7:B9"/>
    <mergeCell ref="C7:C9"/>
    <mergeCell ref="D7:D9"/>
    <mergeCell ref="E7:E9"/>
    <mergeCell ref="I14:I15"/>
    <mergeCell ref="N14:N15"/>
    <mergeCell ref="K10:K12"/>
    <mergeCell ref="I5:I6"/>
    <mergeCell ref="J5:J6"/>
    <mergeCell ref="N7:N9"/>
    <mergeCell ref="K7:K9"/>
    <mergeCell ref="F10:F12"/>
    <mergeCell ref="G10:G12"/>
    <mergeCell ref="H10:H12"/>
    <mergeCell ref="I10:I12"/>
    <mergeCell ref="J10:J12"/>
  </mergeCells>
  <conditionalFormatting sqref="P7:AA17">
    <cfRule type="colorScale" priority="1">
      <colorScale>
        <cfvo type="min"/>
        <cfvo type="max"/>
        <color theme="0" tint="-0.14999847407452621"/>
        <color theme="0" tint="-0.14999847407452621"/>
      </colorScale>
    </cfRule>
  </conditionalFormatting>
  <conditionalFormatting sqref="AB7:AB17">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8" orientation="landscape" r:id="rId1"/>
  <rowBreaks count="1" manualBreakCount="1">
    <brk id="17"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5A32430-21FC-4B63-ACBA-85198C42B6E6}">
          <x14:formula1>
            <xm:f>'Listas '!$D$2:$D$11</xm:f>
          </x14:formula1>
          <xm:sqref>F7:F14 F16:F17</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BBDD-214C-406C-8D74-C26374F89F05}">
  <sheetPr>
    <tabColor rgb="FFB1D59B"/>
  </sheetPr>
  <dimension ref="A1:Z47"/>
  <sheetViews>
    <sheetView view="pageBreakPreview" topLeftCell="E32" zoomScale="53" zoomScaleNormal="73" zoomScaleSheetLayoutView="53" workbookViewId="0">
      <selection activeCell="H33" sqref="H33"/>
    </sheetView>
  </sheetViews>
  <sheetFormatPr baseColWidth="10" defaultColWidth="11.42578125" defaultRowHeight="14.25" x14ac:dyDescent="0.2"/>
  <cols>
    <col min="1" max="1" width="57.5703125" style="5" hidden="1" customWidth="1"/>
    <col min="2" max="2" width="89.140625" style="5" hidden="1" customWidth="1"/>
    <col min="3" max="3" width="36.28515625" style="5" hidden="1" customWidth="1"/>
    <col min="4" max="4" width="33" style="5" hidden="1" customWidth="1"/>
    <col min="5" max="5" width="18.140625" style="40" customWidth="1"/>
    <col min="6" max="6" width="67.7109375" style="5" customWidth="1"/>
    <col min="7" max="7" width="102.7109375" style="43" customWidth="1"/>
    <col min="8" max="8" width="35.28515625" style="40" bestFit="1" customWidth="1"/>
    <col min="9" max="9" width="24.5703125" style="40" customWidth="1"/>
    <col min="10" max="10" width="60.7109375" style="43" customWidth="1"/>
    <col min="11" max="14" width="8.28515625" style="5" bestFit="1" customWidth="1"/>
    <col min="15" max="15" width="9.28515625" style="5" customWidth="1"/>
    <col min="16" max="22" width="9.85546875" style="5" customWidth="1"/>
    <col min="23" max="23" width="15.7109375" style="5" customWidth="1"/>
    <col min="24" max="16384" width="11.42578125" style="5"/>
  </cols>
  <sheetData>
    <row r="1" spans="1:26" s="1" customFormat="1" ht="89.2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row>
    <row r="2" spans="1:26" s="1" customFormat="1" ht="40.5" customHeight="1" x14ac:dyDescent="0.25">
      <c r="A2" s="2"/>
      <c r="B2" s="2"/>
      <c r="C2" s="2"/>
      <c r="D2" s="2"/>
      <c r="E2" s="2"/>
      <c r="F2" s="2"/>
      <c r="G2" s="42"/>
      <c r="H2" s="2"/>
      <c r="I2" s="2"/>
      <c r="J2" s="42"/>
      <c r="K2" s="2"/>
      <c r="L2" s="2"/>
      <c r="M2" s="2"/>
      <c r="N2" s="2"/>
      <c r="O2" s="2"/>
      <c r="P2" s="2"/>
      <c r="Q2" s="2"/>
      <c r="R2" s="2"/>
      <c r="S2" s="2"/>
      <c r="T2" s="2"/>
      <c r="U2" s="2"/>
      <c r="V2" s="2"/>
      <c r="W2" s="2"/>
    </row>
    <row r="3" spans="1:26" s="1" customFormat="1" ht="15.75" customHeight="1" thickBot="1" x14ac:dyDescent="0.3">
      <c r="A3" s="4"/>
      <c r="B3" s="4"/>
      <c r="C3" s="4"/>
      <c r="D3" s="4"/>
      <c r="E3" s="4"/>
      <c r="F3" s="4"/>
      <c r="G3" s="3"/>
      <c r="H3" s="4"/>
      <c r="I3" s="4"/>
      <c r="J3" s="3"/>
      <c r="K3" s="4"/>
      <c r="L3" s="4"/>
      <c r="M3" s="4"/>
      <c r="N3" s="4"/>
      <c r="O3" s="4"/>
      <c r="P3" s="4"/>
      <c r="Q3" s="4"/>
      <c r="R3" s="4"/>
      <c r="S3" s="4"/>
      <c r="T3" s="4"/>
      <c r="U3" s="4"/>
      <c r="V3" s="4"/>
      <c r="W3" s="4"/>
    </row>
    <row r="4" spans="1:26" s="155"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6" s="8" customFormat="1" ht="47.25" customHeight="1" x14ac:dyDescent="0.2">
      <c r="A5" s="304" t="s">
        <v>18</v>
      </c>
      <c r="B5" s="306" t="s">
        <v>19</v>
      </c>
      <c r="C5" s="308" t="s">
        <v>76</v>
      </c>
      <c r="D5" s="308" t="s">
        <v>23</v>
      </c>
      <c r="E5" s="308" t="s">
        <v>24</v>
      </c>
      <c r="F5" s="308" t="s">
        <v>25</v>
      </c>
      <c r="G5" s="308" t="s">
        <v>77</v>
      </c>
      <c r="H5" s="308" t="s">
        <v>79</v>
      </c>
      <c r="I5" s="308" t="s">
        <v>346</v>
      </c>
      <c r="J5" s="308" t="s">
        <v>27</v>
      </c>
      <c r="K5" s="291" t="s">
        <v>28</v>
      </c>
      <c r="L5" s="291"/>
      <c r="M5" s="291"/>
      <c r="N5" s="291"/>
      <c r="O5" s="291" t="s">
        <v>29</v>
      </c>
      <c r="P5" s="291"/>
      <c r="Q5" s="291"/>
      <c r="R5" s="291"/>
      <c r="S5" s="291" t="s">
        <v>30</v>
      </c>
      <c r="T5" s="291"/>
      <c r="U5" s="291"/>
      <c r="V5" s="291"/>
      <c r="W5" s="291" t="s">
        <v>31</v>
      </c>
    </row>
    <row r="6" spans="1:26" s="7" customFormat="1" ht="41.25" customHeight="1" x14ac:dyDescent="0.2">
      <c r="A6" s="304"/>
      <c r="B6" s="306"/>
      <c r="C6" s="308"/>
      <c r="D6" s="308"/>
      <c r="E6" s="308"/>
      <c r="F6" s="308"/>
      <c r="G6" s="308"/>
      <c r="H6" s="308"/>
      <c r="I6" s="308"/>
      <c r="J6" s="308"/>
      <c r="K6" s="71">
        <v>1</v>
      </c>
      <c r="L6" s="71">
        <v>2</v>
      </c>
      <c r="M6" s="71">
        <v>3</v>
      </c>
      <c r="N6" s="71">
        <v>4</v>
      </c>
      <c r="O6" s="71">
        <v>5</v>
      </c>
      <c r="P6" s="71">
        <v>6</v>
      </c>
      <c r="Q6" s="71">
        <v>7</v>
      </c>
      <c r="R6" s="71">
        <v>8</v>
      </c>
      <c r="S6" s="71">
        <v>9</v>
      </c>
      <c r="T6" s="71">
        <v>10</v>
      </c>
      <c r="U6" s="71">
        <v>11</v>
      </c>
      <c r="V6" s="71">
        <v>12</v>
      </c>
      <c r="W6" s="291"/>
    </row>
    <row r="7" spans="1:26" s="26" customFormat="1" ht="50.1" customHeight="1" x14ac:dyDescent="0.25">
      <c r="A7" s="297" t="s">
        <v>1302</v>
      </c>
      <c r="B7" s="406" t="s">
        <v>1303</v>
      </c>
      <c r="C7" s="297" t="s">
        <v>527</v>
      </c>
      <c r="D7" s="297" t="s">
        <v>1305</v>
      </c>
      <c r="E7" s="76" t="s">
        <v>1354</v>
      </c>
      <c r="F7" s="406" t="s">
        <v>1307</v>
      </c>
      <c r="G7" s="89" t="s">
        <v>1355</v>
      </c>
      <c r="H7" s="76" t="s">
        <v>1356</v>
      </c>
      <c r="I7" s="108">
        <v>0.16666666666666669</v>
      </c>
      <c r="J7" s="89" t="s">
        <v>1309</v>
      </c>
      <c r="K7" s="84">
        <v>0.5</v>
      </c>
      <c r="L7" s="84">
        <v>0.5</v>
      </c>
      <c r="M7" s="84"/>
      <c r="N7" s="84"/>
      <c r="O7" s="84"/>
      <c r="P7" s="84"/>
      <c r="Q7" s="84"/>
      <c r="R7" s="84"/>
      <c r="S7" s="84"/>
      <c r="T7" s="84"/>
      <c r="U7" s="84"/>
      <c r="V7" s="84"/>
      <c r="W7" s="149">
        <f t="shared" ref="W7:W47" si="0">SUM(K7:V7)</f>
        <v>1</v>
      </c>
    </row>
    <row r="8" spans="1:26" s="26" customFormat="1" ht="77.25" customHeight="1" x14ac:dyDescent="0.25">
      <c r="A8" s="297"/>
      <c r="B8" s="406"/>
      <c r="C8" s="297"/>
      <c r="D8" s="297"/>
      <c r="E8" s="76" t="s">
        <v>1357</v>
      </c>
      <c r="F8" s="406"/>
      <c r="G8" s="89" t="s">
        <v>1358</v>
      </c>
      <c r="H8" s="76" t="s">
        <v>1356</v>
      </c>
      <c r="I8" s="108">
        <v>0.16666666666666669</v>
      </c>
      <c r="J8" s="89" t="s">
        <v>1359</v>
      </c>
      <c r="K8" s="84"/>
      <c r="L8" s="84">
        <v>0.5</v>
      </c>
      <c r="M8" s="84"/>
      <c r="N8" s="84"/>
      <c r="O8" s="84"/>
      <c r="P8" s="84"/>
      <c r="Q8" s="84"/>
      <c r="R8" s="84">
        <v>0.5</v>
      </c>
      <c r="S8" s="84"/>
      <c r="T8" s="84"/>
      <c r="U8" s="84"/>
      <c r="V8" s="84"/>
      <c r="W8" s="149">
        <f t="shared" si="0"/>
        <v>1</v>
      </c>
    </row>
    <row r="9" spans="1:26" s="26" customFormat="1" ht="50.1" customHeight="1" x14ac:dyDescent="0.25">
      <c r="A9" s="297"/>
      <c r="B9" s="406"/>
      <c r="C9" s="297"/>
      <c r="D9" s="297"/>
      <c r="E9" s="76" t="s">
        <v>1360</v>
      </c>
      <c r="F9" s="406"/>
      <c r="G9" s="89" t="s">
        <v>1361</v>
      </c>
      <c r="H9" s="76" t="s">
        <v>1356</v>
      </c>
      <c r="I9" s="108">
        <v>0.16666666666666669</v>
      </c>
      <c r="J9" s="89" t="s">
        <v>1362</v>
      </c>
      <c r="K9" s="84"/>
      <c r="L9" s="84"/>
      <c r="M9" s="84">
        <v>0.5</v>
      </c>
      <c r="N9" s="109"/>
      <c r="O9" s="84"/>
      <c r="P9" s="84"/>
      <c r="Q9" s="84"/>
      <c r="R9" s="84"/>
      <c r="S9" s="84"/>
      <c r="T9" s="84">
        <v>0.5</v>
      </c>
      <c r="U9" s="84"/>
      <c r="V9" s="84"/>
      <c r="W9" s="149">
        <f t="shared" si="0"/>
        <v>1</v>
      </c>
    </row>
    <row r="10" spans="1:26" s="26" customFormat="1" ht="50.1" customHeight="1" x14ac:dyDescent="0.25">
      <c r="A10" s="297"/>
      <c r="B10" s="406"/>
      <c r="C10" s="297"/>
      <c r="D10" s="297"/>
      <c r="E10" s="76" t="s">
        <v>1363</v>
      </c>
      <c r="F10" s="406"/>
      <c r="G10" s="89" t="s">
        <v>1364</v>
      </c>
      <c r="H10" s="76" t="s">
        <v>1356</v>
      </c>
      <c r="I10" s="108">
        <v>0.16666666666666669</v>
      </c>
      <c r="J10" s="89" t="s">
        <v>1365</v>
      </c>
      <c r="K10" s="109"/>
      <c r="L10" s="84"/>
      <c r="M10" s="84"/>
      <c r="N10" s="84"/>
      <c r="O10" s="84">
        <v>0.5</v>
      </c>
      <c r="P10" s="84"/>
      <c r="Q10" s="84"/>
      <c r="R10" s="84">
        <v>0.5</v>
      </c>
      <c r="S10" s="84"/>
      <c r="T10" s="84"/>
      <c r="U10" s="84"/>
      <c r="V10" s="84"/>
      <c r="W10" s="149">
        <f>SUM(L10:V10)</f>
        <v>1</v>
      </c>
    </row>
    <row r="11" spans="1:26" s="26" customFormat="1" ht="50.1" customHeight="1" x14ac:dyDescent="0.25">
      <c r="A11" s="297"/>
      <c r="B11" s="406"/>
      <c r="C11" s="297"/>
      <c r="D11" s="297"/>
      <c r="E11" s="76" t="s">
        <v>1366</v>
      </c>
      <c r="F11" s="406"/>
      <c r="G11" s="89" t="s">
        <v>1367</v>
      </c>
      <c r="H11" s="76" t="s">
        <v>1356</v>
      </c>
      <c r="I11" s="108">
        <v>0.16666666666666669</v>
      </c>
      <c r="J11" s="89" t="s">
        <v>1368</v>
      </c>
      <c r="K11" s="84"/>
      <c r="L11" s="84"/>
      <c r="M11" s="84"/>
      <c r="N11" s="84">
        <v>0.5</v>
      </c>
      <c r="O11" s="84"/>
      <c r="P11" s="84"/>
      <c r="Q11" s="84"/>
      <c r="R11" s="84">
        <v>0.5</v>
      </c>
      <c r="S11" s="84"/>
      <c r="T11" s="84"/>
      <c r="U11" s="84"/>
      <c r="V11" s="84"/>
      <c r="W11" s="149">
        <f t="shared" si="0"/>
        <v>1</v>
      </c>
    </row>
    <row r="12" spans="1:26" s="26" customFormat="1" ht="50.1" customHeight="1" x14ac:dyDescent="0.25">
      <c r="A12" s="297"/>
      <c r="B12" s="406"/>
      <c r="C12" s="297"/>
      <c r="D12" s="297"/>
      <c r="E12" s="172" t="s">
        <v>1369</v>
      </c>
      <c r="F12" s="421"/>
      <c r="G12" s="170" t="s">
        <v>1370</v>
      </c>
      <c r="H12" s="172" t="s">
        <v>1356</v>
      </c>
      <c r="I12" s="108">
        <v>0.16666666666666669</v>
      </c>
      <c r="J12" s="170" t="s">
        <v>1371</v>
      </c>
      <c r="K12" s="180"/>
      <c r="L12" s="180">
        <v>1</v>
      </c>
      <c r="M12" s="180"/>
      <c r="N12" s="180"/>
      <c r="O12" s="180"/>
      <c r="P12" s="180"/>
      <c r="Q12" s="180"/>
      <c r="R12" s="180"/>
      <c r="S12" s="180"/>
      <c r="T12" s="180"/>
      <c r="U12" s="180"/>
      <c r="V12" s="180"/>
      <c r="W12" s="181">
        <f t="shared" si="0"/>
        <v>1</v>
      </c>
    </row>
    <row r="13" spans="1:26" s="26" customFormat="1" ht="81" customHeight="1" x14ac:dyDescent="0.25">
      <c r="A13" s="297"/>
      <c r="B13" s="406"/>
      <c r="C13" s="297"/>
      <c r="D13" s="430"/>
      <c r="E13" s="182" t="s">
        <v>1372</v>
      </c>
      <c r="F13" s="131" t="s">
        <v>1311</v>
      </c>
      <c r="G13" s="131" t="s">
        <v>1373</v>
      </c>
      <c r="H13" s="182" t="s">
        <v>1356</v>
      </c>
      <c r="I13" s="194">
        <v>1</v>
      </c>
      <c r="J13" s="131" t="s">
        <v>1374</v>
      </c>
      <c r="K13" s="183"/>
      <c r="L13" s="183"/>
      <c r="M13" s="183"/>
      <c r="N13" s="183"/>
      <c r="O13" s="183">
        <v>1</v>
      </c>
      <c r="P13" s="183"/>
      <c r="Q13" s="183"/>
      <c r="R13" s="183"/>
      <c r="S13" s="183"/>
      <c r="T13" s="183"/>
      <c r="U13" s="183"/>
      <c r="V13" s="183"/>
      <c r="W13" s="184">
        <f t="shared" si="0"/>
        <v>1</v>
      </c>
    </row>
    <row r="14" spans="1:26" s="26" customFormat="1" ht="44.25" customHeight="1" x14ac:dyDescent="0.25">
      <c r="A14" s="297"/>
      <c r="B14" s="406"/>
      <c r="C14" s="297"/>
      <c r="D14" s="430"/>
      <c r="E14" s="182" t="s">
        <v>1375</v>
      </c>
      <c r="F14" s="428" t="s">
        <v>1376</v>
      </c>
      <c r="G14" s="131" t="s">
        <v>1377</v>
      </c>
      <c r="H14" s="429" t="s">
        <v>1378</v>
      </c>
      <c r="I14" s="194">
        <v>0.25</v>
      </c>
      <c r="J14" s="131" t="s">
        <v>1379</v>
      </c>
      <c r="K14" s="183">
        <v>1</v>
      </c>
      <c r="L14" s="183"/>
      <c r="M14" s="183"/>
      <c r="N14" s="183"/>
      <c r="O14" s="183"/>
      <c r="P14" s="183"/>
      <c r="Q14" s="183"/>
      <c r="R14" s="183"/>
      <c r="S14" s="183"/>
      <c r="T14" s="183"/>
      <c r="U14" s="183"/>
      <c r="V14" s="183"/>
      <c r="W14" s="184">
        <f t="shared" si="0"/>
        <v>1</v>
      </c>
    </row>
    <row r="15" spans="1:26" s="26" customFormat="1" ht="52.5" customHeight="1" x14ac:dyDescent="0.25">
      <c r="A15" s="297"/>
      <c r="B15" s="406"/>
      <c r="C15" s="297"/>
      <c r="D15" s="430"/>
      <c r="E15" s="182" t="s">
        <v>1380</v>
      </c>
      <c r="F15" s="428"/>
      <c r="G15" s="131" t="s">
        <v>1381</v>
      </c>
      <c r="H15" s="429"/>
      <c r="I15" s="194">
        <v>0.25</v>
      </c>
      <c r="J15" s="131" t="s">
        <v>1382</v>
      </c>
      <c r="K15" s="183"/>
      <c r="M15" s="216">
        <v>1</v>
      </c>
      <c r="N15" s="216"/>
      <c r="O15" s="183"/>
      <c r="P15" s="183"/>
      <c r="Q15" s="183"/>
      <c r="R15" s="183"/>
      <c r="S15" s="183"/>
      <c r="T15" s="183"/>
      <c r="U15" s="183"/>
      <c r="V15" s="183"/>
      <c r="W15" s="184">
        <f t="shared" si="0"/>
        <v>1</v>
      </c>
    </row>
    <row r="16" spans="1:26" s="26" customFormat="1" ht="55.5" customHeight="1" x14ac:dyDescent="0.25">
      <c r="A16" s="297"/>
      <c r="B16" s="406"/>
      <c r="C16" s="297"/>
      <c r="D16" s="430"/>
      <c r="E16" s="182" t="s">
        <v>1383</v>
      </c>
      <c r="F16" s="428"/>
      <c r="G16" s="131" t="s">
        <v>1384</v>
      </c>
      <c r="H16" s="429"/>
      <c r="I16" s="194">
        <v>0.25</v>
      </c>
      <c r="J16" s="131" t="s">
        <v>1385</v>
      </c>
      <c r="K16" s="183"/>
      <c r="L16" s="183"/>
      <c r="M16" s="217"/>
      <c r="N16" s="216">
        <v>1</v>
      </c>
      <c r="O16" s="183"/>
      <c r="P16" s="183"/>
      <c r="Q16" s="183"/>
      <c r="R16" s="183"/>
      <c r="S16" s="183"/>
      <c r="T16" s="183"/>
      <c r="U16" s="183"/>
      <c r="V16" s="183"/>
      <c r="W16" s="184">
        <f t="shared" si="0"/>
        <v>1</v>
      </c>
    </row>
    <row r="17" spans="1:23" s="26" customFormat="1" ht="44.25" customHeight="1" x14ac:dyDescent="0.25">
      <c r="A17" s="297"/>
      <c r="B17" s="406"/>
      <c r="C17" s="297"/>
      <c r="D17" s="430"/>
      <c r="E17" s="182" t="s">
        <v>1386</v>
      </c>
      <c r="F17" s="428"/>
      <c r="G17" s="131" t="s">
        <v>1387</v>
      </c>
      <c r="H17" s="429"/>
      <c r="I17" s="194">
        <v>0.25</v>
      </c>
      <c r="J17" s="131" t="s">
        <v>1388</v>
      </c>
      <c r="K17" s="183"/>
      <c r="L17" s="183"/>
      <c r="M17" s="183"/>
      <c r="N17" s="183">
        <v>0.33333299999999999</v>
      </c>
      <c r="O17" s="183"/>
      <c r="P17" s="183"/>
      <c r="Q17" s="183"/>
      <c r="R17" s="183">
        <v>0.3333333</v>
      </c>
      <c r="S17" s="183"/>
      <c r="T17" s="183"/>
      <c r="U17" s="183"/>
      <c r="V17" s="183">
        <v>0.33333299999999999</v>
      </c>
      <c r="W17" s="184">
        <f>SUM(K17:V17)</f>
        <v>0.99999929999999992</v>
      </c>
    </row>
    <row r="18" spans="1:23" s="26" customFormat="1" ht="50.1" customHeight="1" x14ac:dyDescent="0.25">
      <c r="A18" s="297" t="s">
        <v>164</v>
      </c>
      <c r="B18" s="406" t="s">
        <v>1316</v>
      </c>
      <c r="C18" s="297" t="s">
        <v>527</v>
      </c>
      <c r="D18" s="430" t="s">
        <v>318</v>
      </c>
      <c r="E18" s="182" t="s">
        <v>1389</v>
      </c>
      <c r="F18" s="428" t="s">
        <v>1325</v>
      </c>
      <c r="G18" s="428" t="s">
        <v>1390</v>
      </c>
      <c r="H18" s="429" t="s">
        <v>1356</v>
      </c>
      <c r="I18" s="431">
        <v>0.4</v>
      </c>
      <c r="J18" s="131" t="s">
        <v>1391</v>
      </c>
      <c r="K18" s="427"/>
      <c r="L18" s="427"/>
      <c r="M18" s="427"/>
      <c r="N18" s="427">
        <v>0.33</v>
      </c>
      <c r="O18" s="427"/>
      <c r="P18" s="427"/>
      <c r="Q18" s="427"/>
      <c r="R18" s="427">
        <v>0.33</v>
      </c>
      <c r="S18" s="427"/>
      <c r="T18" s="427"/>
      <c r="U18" s="427"/>
      <c r="V18" s="427">
        <v>0.34</v>
      </c>
      <c r="W18" s="426">
        <f t="shared" si="0"/>
        <v>1</v>
      </c>
    </row>
    <row r="19" spans="1:23" s="26" customFormat="1" ht="50.1" customHeight="1" x14ac:dyDescent="0.25">
      <c r="A19" s="297"/>
      <c r="B19" s="406"/>
      <c r="C19" s="297"/>
      <c r="D19" s="430"/>
      <c r="E19" s="182" t="s">
        <v>1392</v>
      </c>
      <c r="F19" s="428"/>
      <c r="G19" s="428"/>
      <c r="H19" s="429"/>
      <c r="I19" s="432"/>
      <c r="J19" s="131" t="s">
        <v>1393</v>
      </c>
      <c r="K19" s="427"/>
      <c r="L19" s="427"/>
      <c r="M19" s="427"/>
      <c r="N19" s="427"/>
      <c r="O19" s="427"/>
      <c r="P19" s="427"/>
      <c r="Q19" s="427"/>
      <c r="R19" s="427"/>
      <c r="S19" s="427"/>
      <c r="T19" s="427"/>
      <c r="U19" s="427"/>
      <c r="V19" s="427"/>
      <c r="W19" s="426"/>
    </row>
    <row r="20" spans="1:23" s="26" customFormat="1" ht="50.1" customHeight="1" x14ac:dyDescent="0.25">
      <c r="A20" s="297"/>
      <c r="B20" s="406"/>
      <c r="C20" s="297"/>
      <c r="D20" s="430"/>
      <c r="E20" s="182" t="s">
        <v>1394</v>
      </c>
      <c r="F20" s="428"/>
      <c r="G20" s="131" t="s">
        <v>1395</v>
      </c>
      <c r="H20" s="182" t="s">
        <v>1356</v>
      </c>
      <c r="I20" s="194">
        <v>0.5</v>
      </c>
      <c r="J20" s="131" t="s">
        <v>1326</v>
      </c>
      <c r="K20" s="183"/>
      <c r="L20" s="183">
        <v>0.5</v>
      </c>
      <c r="M20" s="183">
        <v>0.5</v>
      </c>
      <c r="N20" s="183"/>
      <c r="O20" s="183"/>
      <c r="P20" s="183"/>
      <c r="Q20" s="183"/>
      <c r="R20" s="183"/>
      <c r="S20" s="183"/>
      <c r="T20" s="183"/>
      <c r="U20" s="183"/>
      <c r="V20" s="183"/>
      <c r="W20" s="184">
        <f t="shared" si="0"/>
        <v>1</v>
      </c>
    </row>
    <row r="21" spans="1:23" s="26" customFormat="1" ht="50.1" customHeight="1" x14ac:dyDescent="0.25">
      <c r="A21" s="297"/>
      <c r="B21" s="406"/>
      <c r="C21" s="297"/>
      <c r="D21" s="430"/>
      <c r="E21" s="182" t="s">
        <v>1396</v>
      </c>
      <c r="F21" s="428"/>
      <c r="G21" s="131" t="s">
        <v>1397</v>
      </c>
      <c r="H21" s="182" t="s">
        <v>1398</v>
      </c>
      <c r="I21" s="194">
        <v>0.1</v>
      </c>
      <c r="J21" s="131" t="s">
        <v>1399</v>
      </c>
      <c r="K21" s="183"/>
      <c r="L21" s="183"/>
      <c r="M21" s="183"/>
      <c r="N21" s="183">
        <v>0.33</v>
      </c>
      <c r="O21" s="183"/>
      <c r="P21" s="183"/>
      <c r="Q21" s="183"/>
      <c r="R21" s="183">
        <v>0.33</v>
      </c>
      <c r="S21" s="183"/>
      <c r="T21" s="183"/>
      <c r="U21" s="183"/>
      <c r="V21" s="183">
        <v>0.34</v>
      </c>
      <c r="W21" s="184">
        <f t="shared" si="0"/>
        <v>1</v>
      </c>
    </row>
    <row r="22" spans="1:23" s="26" customFormat="1" ht="69" customHeight="1" x14ac:dyDescent="0.25">
      <c r="A22" s="297"/>
      <c r="B22" s="406"/>
      <c r="C22" s="297"/>
      <c r="D22" s="297"/>
      <c r="E22" s="173" t="s">
        <v>1400</v>
      </c>
      <c r="F22" s="422" t="s">
        <v>1319</v>
      </c>
      <c r="G22" s="171" t="s">
        <v>1401</v>
      </c>
      <c r="H22" s="173" t="s">
        <v>1402</v>
      </c>
      <c r="I22" s="195">
        <v>0.33</v>
      </c>
      <c r="J22" s="171" t="s">
        <v>1320</v>
      </c>
      <c r="K22" s="185"/>
      <c r="L22" s="186"/>
      <c r="M22" s="187">
        <v>1</v>
      </c>
      <c r="N22" s="185"/>
      <c r="O22" s="185"/>
      <c r="P22" s="185"/>
      <c r="Q22" s="185"/>
      <c r="R22" s="185"/>
      <c r="S22" s="185"/>
      <c r="T22" s="185"/>
      <c r="U22" s="185"/>
      <c r="V22" s="185"/>
      <c r="W22" s="188">
        <f t="shared" si="0"/>
        <v>1</v>
      </c>
    </row>
    <row r="23" spans="1:23" s="26" customFormat="1" ht="70.5" customHeight="1" x14ac:dyDescent="0.25">
      <c r="A23" s="297"/>
      <c r="B23" s="406"/>
      <c r="C23" s="297"/>
      <c r="D23" s="297"/>
      <c r="E23" s="76" t="s">
        <v>1403</v>
      </c>
      <c r="F23" s="406"/>
      <c r="G23" s="89" t="s">
        <v>1404</v>
      </c>
      <c r="H23" s="76" t="s">
        <v>1405</v>
      </c>
      <c r="I23" s="108">
        <v>0.33</v>
      </c>
      <c r="J23" s="89" t="s">
        <v>1406</v>
      </c>
      <c r="K23" s="84"/>
      <c r="L23" s="84"/>
      <c r="M23" s="84">
        <v>1</v>
      </c>
      <c r="N23" s="84"/>
      <c r="O23" s="84"/>
      <c r="P23" s="84"/>
      <c r="Q23" s="84"/>
      <c r="R23" s="84"/>
      <c r="S23" s="84"/>
      <c r="T23" s="84"/>
      <c r="U23" s="84"/>
      <c r="V23" s="84"/>
      <c r="W23" s="149">
        <f t="shared" si="0"/>
        <v>1</v>
      </c>
    </row>
    <row r="24" spans="1:23" s="26" customFormat="1" ht="63" customHeight="1" x14ac:dyDescent="0.25">
      <c r="A24" s="297"/>
      <c r="B24" s="406"/>
      <c r="C24" s="297"/>
      <c r="D24" s="297"/>
      <c r="E24" s="76" t="s">
        <v>1407</v>
      </c>
      <c r="F24" s="406"/>
      <c r="G24" s="89" t="s">
        <v>1408</v>
      </c>
      <c r="H24" s="76" t="s">
        <v>1409</v>
      </c>
      <c r="I24" s="108">
        <v>0.33</v>
      </c>
      <c r="J24" s="89" t="s">
        <v>1410</v>
      </c>
      <c r="K24" s="84">
        <v>8.3299999999999999E-2</v>
      </c>
      <c r="L24" s="84">
        <v>8.3299999999999999E-2</v>
      </c>
      <c r="M24" s="84">
        <v>8.3299999999999999E-2</v>
      </c>
      <c r="N24" s="84">
        <v>8.3299999999999999E-2</v>
      </c>
      <c r="O24" s="84">
        <v>8.3299999999999999E-2</v>
      </c>
      <c r="P24" s="84">
        <v>8.3299999999999999E-2</v>
      </c>
      <c r="Q24" s="84">
        <v>8.3299999999999999E-2</v>
      </c>
      <c r="R24" s="84">
        <v>8.3299999999999999E-2</v>
      </c>
      <c r="S24" s="84">
        <v>8.3299999999999999E-2</v>
      </c>
      <c r="T24" s="84">
        <v>8.3299999999999999E-2</v>
      </c>
      <c r="U24" s="84">
        <v>8.3299999999999999E-2</v>
      </c>
      <c r="V24" s="84">
        <v>8.3299999999999999E-2</v>
      </c>
      <c r="W24" s="149">
        <f t="shared" si="0"/>
        <v>0.99960000000000016</v>
      </c>
    </row>
    <row r="25" spans="1:23" s="26" customFormat="1" ht="61.5" customHeight="1" x14ac:dyDescent="0.25">
      <c r="A25" s="297"/>
      <c r="B25" s="406"/>
      <c r="C25" s="297"/>
      <c r="D25" s="297"/>
      <c r="E25" s="76" t="s">
        <v>1411</v>
      </c>
      <c r="F25" s="406" t="s">
        <v>1322</v>
      </c>
      <c r="G25" s="89" t="s">
        <v>1412</v>
      </c>
      <c r="H25" s="76" t="s">
        <v>1413</v>
      </c>
      <c r="I25" s="108">
        <v>0.3</v>
      </c>
      <c r="J25" s="89" t="s">
        <v>1414</v>
      </c>
      <c r="K25" s="84"/>
      <c r="L25" s="84">
        <v>1</v>
      </c>
      <c r="M25" s="84"/>
      <c r="N25" s="84"/>
      <c r="O25" s="84"/>
      <c r="P25" s="84"/>
      <c r="Q25" s="84"/>
      <c r="R25" s="84"/>
      <c r="S25" s="84"/>
      <c r="T25" s="84"/>
      <c r="U25" s="84"/>
      <c r="V25" s="84"/>
      <c r="W25" s="149">
        <f t="shared" si="0"/>
        <v>1</v>
      </c>
    </row>
    <row r="26" spans="1:23" s="26" customFormat="1" ht="75" customHeight="1" x14ac:dyDescent="0.25">
      <c r="A26" s="297"/>
      <c r="B26" s="406"/>
      <c r="C26" s="297"/>
      <c r="D26" s="297"/>
      <c r="E26" s="76" t="s">
        <v>1415</v>
      </c>
      <c r="F26" s="406"/>
      <c r="G26" s="89" t="s">
        <v>1416</v>
      </c>
      <c r="H26" s="76" t="s">
        <v>1417</v>
      </c>
      <c r="I26" s="108">
        <v>0.7</v>
      </c>
      <c r="J26" s="89" t="s">
        <v>1323</v>
      </c>
      <c r="K26" s="84"/>
      <c r="L26" s="84"/>
      <c r="M26" s="84"/>
      <c r="N26" s="84">
        <v>0.33</v>
      </c>
      <c r="O26" s="84"/>
      <c r="P26" s="84"/>
      <c r="Q26" s="84"/>
      <c r="R26" s="84">
        <v>0.33</v>
      </c>
      <c r="S26" s="84"/>
      <c r="T26" s="84"/>
      <c r="U26" s="84"/>
      <c r="V26" s="84">
        <v>0.34</v>
      </c>
      <c r="W26" s="149">
        <f t="shared" si="0"/>
        <v>1</v>
      </c>
    </row>
    <row r="27" spans="1:23" s="26" customFormat="1" ht="50.1" customHeight="1" x14ac:dyDescent="0.25">
      <c r="A27" s="297" t="s">
        <v>143</v>
      </c>
      <c r="B27" s="406" t="s">
        <v>1327</v>
      </c>
      <c r="C27" s="297" t="s">
        <v>527</v>
      </c>
      <c r="D27" s="297" t="s">
        <v>1329</v>
      </c>
      <c r="E27" s="76" t="s">
        <v>1418</v>
      </c>
      <c r="F27" s="406" t="s">
        <v>1331</v>
      </c>
      <c r="G27" s="89" t="s">
        <v>1419</v>
      </c>
      <c r="H27" s="104" t="s">
        <v>1420</v>
      </c>
      <c r="I27" s="147">
        <v>0.25</v>
      </c>
      <c r="J27" s="89" t="s">
        <v>1421</v>
      </c>
      <c r="K27" s="84">
        <v>1</v>
      </c>
      <c r="L27" s="84"/>
      <c r="M27" s="84"/>
      <c r="N27" s="84"/>
      <c r="O27" s="84"/>
      <c r="P27" s="84"/>
      <c r="Q27" s="84"/>
      <c r="R27" s="84"/>
      <c r="S27" s="84"/>
      <c r="T27" s="84"/>
      <c r="U27" s="84"/>
      <c r="V27" s="84"/>
      <c r="W27" s="149">
        <f t="shared" si="0"/>
        <v>1</v>
      </c>
    </row>
    <row r="28" spans="1:23" s="26" customFormat="1" ht="50.1" customHeight="1" x14ac:dyDescent="0.25">
      <c r="A28" s="297"/>
      <c r="B28" s="406"/>
      <c r="C28" s="297"/>
      <c r="D28" s="297"/>
      <c r="E28" s="76" t="s">
        <v>1422</v>
      </c>
      <c r="F28" s="406"/>
      <c r="G28" s="89" t="s">
        <v>1423</v>
      </c>
      <c r="H28" s="76" t="s">
        <v>1424</v>
      </c>
      <c r="I28" s="108">
        <v>0.25</v>
      </c>
      <c r="J28" s="89" t="s">
        <v>1425</v>
      </c>
      <c r="K28" s="84">
        <v>1</v>
      </c>
      <c r="L28" s="84"/>
      <c r="M28" s="84"/>
      <c r="N28" s="84"/>
      <c r="O28" s="84"/>
      <c r="P28" s="84"/>
      <c r="Q28" s="84"/>
      <c r="R28" s="84"/>
      <c r="S28" s="84"/>
      <c r="T28" s="84"/>
      <c r="U28" s="84"/>
      <c r="V28" s="84"/>
      <c r="W28" s="149">
        <f t="shared" si="0"/>
        <v>1</v>
      </c>
    </row>
    <row r="29" spans="1:23" s="26" customFormat="1" ht="50.1" customHeight="1" x14ac:dyDescent="0.25">
      <c r="A29" s="297"/>
      <c r="B29" s="406"/>
      <c r="C29" s="297"/>
      <c r="D29" s="297"/>
      <c r="E29" s="76" t="s">
        <v>1426</v>
      </c>
      <c r="F29" s="406"/>
      <c r="G29" s="89" t="s">
        <v>1427</v>
      </c>
      <c r="H29" s="76" t="s">
        <v>1424</v>
      </c>
      <c r="I29" s="108">
        <v>0.1</v>
      </c>
      <c r="J29" s="89" t="s">
        <v>1428</v>
      </c>
      <c r="K29" s="84"/>
      <c r="L29" s="84"/>
      <c r="M29" s="84"/>
      <c r="N29" s="84"/>
      <c r="O29" s="84"/>
      <c r="P29" s="84"/>
      <c r="Q29" s="84"/>
      <c r="R29" s="84"/>
      <c r="S29" s="84"/>
      <c r="T29" s="84">
        <v>1</v>
      </c>
      <c r="U29" s="84"/>
      <c r="V29" s="84"/>
      <c r="W29" s="149">
        <f t="shared" si="0"/>
        <v>1</v>
      </c>
    </row>
    <row r="30" spans="1:23" s="26" customFormat="1" ht="50.1" customHeight="1" x14ac:dyDescent="0.25">
      <c r="A30" s="297"/>
      <c r="B30" s="406"/>
      <c r="C30" s="297"/>
      <c r="D30" s="297"/>
      <c r="E30" s="76" t="s">
        <v>1429</v>
      </c>
      <c r="F30" s="406"/>
      <c r="G30" s="89" t="s">
        <v>1430</v>
      </c>
      <c r="H30" s="76" t="s">
        <v>1424</v>
      </c>
      <c r="I30" s="108">
        <v>0.15</v>
      </c>
      <c r="J30" s="89" t="s">
        <v>1431</v>
      </c>
      <c r="K30" s="84"/>
      <c r="L30" s="84"/>
      <c r="M30" s="84"/>
      <c r="N30" s="84"/>
      <c r="O30" s="84"/>
      <c r="P30" s="84">
        <v>0.5</v>
      </c>
      <c r="Q30" s="84"/>
      <c r="R30" s="84"/>
      <c r="S30" s="84"/>
      <c r="T30" s="84"/>
      <c r="U30" s="84">
        <v>0.5</v>
      </c>
      <c r="V30" s="84"/>
      <c r="W30" s="149">
        <f t="shared" si="0"/>
        <v>1</v>
      </c>
    </row>
    <row r="31" spans="1:23" s="26" customFormat="1" ht="50.1" customHeight="1" x14ac:dyDescent="0.25">
      <c r="A31" s="297"/>
      <c r="B31" s="406"/>
      <c r="C31" s="297"/>
      <c r="D31" s="297"/>
      <c r="E31" s="76" t="s">
        <v>1432</v>
      </c>
      <c r="F31" s="406"/>
      <c r="G31" s="89" t="s">
        <v>1433</v>
      </c>
      <c r="H31" s="76" t="s">
        <v>1424</v>
      </c>
      <c r="I31" s="108">
        <v>0.15</v>
      </c>
      <c r="J31" s="89" t="s">
        <v>1434</v>
      </c>
      <c r="K31" s="84"/>
      <c r="L31" s="84"/>
      <c r="M31" s="84">
        <v>0.14000000000000001</v>
      </c>
      <c r="N31" s="84">
        <v>0.14000000000000001</v>
      </c>
      <c r="O31" s="84">
        <v>0.14000000000000001</v>
      </c>
      <c r="P31" s="84">
        <v>0.14000000000000001</v>
      </c>
      <c r="Q31" s="84">
        <v>0.14000000000000001</v>
      </c>
      <c r="R31" s="84">
        <v>0.15</v>
      </c>
      <c r="S31" s="84">
        <v>0.15</v>
      </c>
      <c r="T31" s="84"/>
      <c r="U31" s="84"/>
      <c r="V31" s="84"/>
      <c r="W31" s="149">
        <f t="shared" si="0"/>
        <v>1</v>
      </c>
    </row>
    <row r="32" spans="1:23" s="26" customFormat="1" ht="50.1" customHeight="1" x14ac:dyDescent="0.25">
      <c r="A32" s="297"/>
      <c r="B32" s="406"/>
      <c r="C32" s="297"/>
      <c r="D32" s="297"/>
      <c r="E32" s="76" t="s">
        <v>1435</v>
      </c>
      <c r="F32" s="406"/>
      <c r="G32" s="89" t="s">
        <v>1436</v>
      </c>
      <c r="H32" s="76" t="s">
        <v>1437</v>
      </c>
      <c r="I32" s="108">
        <v>0.1</v>
      </c>
      <c r="J32" s="89" t="s">
        <v>1438</v>
      </c>
      <c r="K32" s="84">
        <v>0.33300000000000002</v>
      </c>
      <c r="L32" s="84"/>
      <c r="M32" s="84"/>
      <c r="O32" s="84">
        <v>0.33300000000000002</v>
      </c>
      <c r="P32" s="84"/>
      <c r="Q32" s="84"/>
      <c r="R32" s="84"/>
      <c r="S32" s="84">
        <v>0.33300000000000002</v>
      </c>
      <c r="T32" s="84"/>
      <c r="U32" s="84"/>
      <c r="V32" s="84"/>
      <c r="W32" s="149">
        <f t="shared" si="0"/>
        <v>0.99900000000000011</v>
      </c>
    </row>
    <row r="33" spans="1:23" s="26" customFormat="1" ht="127.5" customHeight="1" x14ac:dyDescent="0.25">
      <c r="A33" s="298" t="s">
        <v>164</v>
      </c>
      <c r="B33" s="421" t="s">
        <v>48</v>
      </c>
      <c r="C33" s="298" t="s">
        <v>527</v>
      </c>
      <c r="D33" s="157" t="s">
        <v>1335</v>
      </c>
      <c r="E33" s="76" t="s">
        <v>1439</v>
      </c>
      <c r="F33" s="89" t="s">
        <v>1337</v>
      </c>
      <c r="G33" s="89" t="s">
        <v>1440</v>
      </c>
      <c r="H33" s="76" t="s">
        <v>1441</v>
      </c>
      <c r="I33" s="108">
        <v>1</v>
      </c>
      <c r="J33" s="89" t="s">
        <v>1442</v>
      </c>
      <c r="K33" s="84">
        <v>1</v>
      </c>
      <c r="L33" s="84"/>
      <c r="M33" s="84"/>
      <c r="N33" s="84"/>
      <c r="O33" s="84"/>
      <c r="P33" s="84"/>
      <c r="Q33" s="84"/>
      <c r="R33" s="84"/>
      <c r="S33" s="84"/>
      <c r="T33" s="84"/>
      <c r="U33" s="84"/>
      <c r="V33" s="84"/>
      <c r="W33" s="149">
        <f t="shared" si="0"/>
        <v>1</v>
      </c>
    </row>
    <row r="34" spans="1:23" s="17" customFormat="1" ht="63" customHeight="1" thickBot="1" x14ac:dyDescent="0.25">
      <c r="A34" s="424"/>
      <c r="B34" s="423"/>
      <c r="C34" s="424"/>
      <c r="D34" s="297" t="s">
        <v>1443</v>
      </c>
      <c r="E34" s="76" t="s">
        <v>1444</v>
      </c>
      <c r="F34" s="406" t="s">
        <v>1342</v>
      </c>
      <c r="G34" s="89" t="s">
        <v>1445</v>
      </c>
      <c r="H34" s="76" t="s">
        <v>1437</v>
      </c>
      <c r="I34" s="108">
        <v>0.2</v>
      </c>
      <c r="J34" s="406" t="s">
        <v>1446</v>
      </c>
      <c r="K34" s="84">
        <v>0.5</v>
      </c>
      <c r="L34" s="84">
        <v>0.5</v>
      </c>
      <c r="M34" s="84"/>
      <c r="N34" s="84"/>
      <c r="O34" s="84"/>
      <c r="P34" s="84"/>
      <c r="Q34" s="84"/>
      <c r="R34" s="84"/>
      <c r="S34" s="84"/>
      <c r="T34" s="84"/>
      <c r="U34" s="84"/>
      <c r="V34" s="84"/>
      <c r="W34" s="149">
        <f t="shared" si="0"/>
        <v>1</v>
      </c>
    </row>
    <row r="35" spans="1:23" s="17" customFormat="1" ht="50.1" customHeight="1" thickBot="1" x14ac:dyDescent="0.25">
      <c r="A35" s="424"/>
      <c r="B35" s="423"/>
      <c r="C35" s="424"/>
      <c r="D35" s="297"/>
      <c r="E35" s="76" t="s">
        <v>1447</v>
      </c>
      <c r="F35" s="406"/>
      <c r="G35" s="89" t="s">
        <v>1448</v>
      </c>
      <c r="H35" s="76" t="s">
        <v>1437</v>
      </c>
      <c r="I35" s="108">
        <v>0.2</v>
      </c>
      <c r="J35" s="406"/>
      <c r="K35" s="84"/>
      <c r="L35" s="84">
        <v>1</v>
      </c>
      <c r="M35" s="84"/>
      <c r="N35" s="84"/>
      <c r="O35" s="84"/>
      <c r="P35" s="84"/>
      <c r="Q35" s="84"/>
      <c r="R35" s="84"/>
      <c r="S35" s="84"/>
      <c r="T35" s="84"/>
      <c r="U35" s="84"/>
      <c r="V35" s="84"/>
      <c r="W35" s="149">
        <f t="shared" si="0"/>
        <v>1</v>
      </c>
    </row>
    <row r="36" spans="1:23" s="17" customFormat="1" ht="50.1" customHeight="1" thickBot="1" x14ac:dyDescent="0.25">
      <c r="A36" s="424"/>
      <c r="B36" s="423"/>
      <c r="C36" s="424"/>
      <c r="D36" s="297"/>
      <c r="E36" s="76" t="s">
        <v>1449</v>
      </c>
      <c r="F36" s="406"/>
      <c r="G36" s="89" t="s">
        <v>1450</v>
      </c>
      <c r="H36" s="76" t="s">
        <v>1437</v>
      </c>
      <c r="I36" s="108">
        <v>0.2</v>
      </c>
      <c r="J36" s="406"/>
      <c r="K36" s="84"/>
      <c r="L36" s="84"/>
      <c r="M36" s="84"/>
      <c r="N36" s="84"/>
      <c r="O36" s="84"/>
      <c r="P36" s="84">
        <v>0.5</v>
      </c>
      <c r="Q36" s="84"/>
      <c r="R36" s="84"/>
      <c r="S36" s="84"/>
      <c r="T36" s="84"/>
      <c r="U36" s="84">
        <v>0.5</v>
      </c>
      <c r="V36" s="84"/>
      <c r="W36" s="149">
        <f t="shared" si="0"/>
        <v>1</v>
      </c>
    </row>
    <row r="37" spans="1:23" s="17" customFormat="1" ht="50.1" customHeight="1" thickBot="1" x14ac:dyDescent="0.25">
      <c r="A37" s="424"/>
      <c r="B37" s="423"/>
      <c r="C37" s="424"/>
      <c r="D37" s="297"/>
      <c r="E37" s="76" t="s">
        <v>1451</v>
      </c>
      <c r="F37" s="406"/>
      <c r="G37" s="89" t="s">
        <v>1452</v>
      </c>
      <c r="H37" s="76" t="s">
        <v>1453</v>
      </c>
      <c r="I37" s="108">
        <v>0.2</v>
      </c>
      <c r="J37" s="406"/>
      <c r="K37" s="84"/>
      <c r="L37" s="84"/>
      <c r="M37" s="84"/>
      <c r="N37" s="84"/>
      <c r="O37" s="84"/>
      <c r="P37" s="84"/>
      <c r="Q37" s="84">
        <v>0.5</v>
      </c>
      <c r="R37" s="84"/>
      <c r="S37" s="84"/>
      <c r="T37" s="84"/>
      <c r="U37" s="84"/>
      <c r="V37" s="84">
        <v>0.5</v>
      </c>
      <c r="W37" s="149">
        <f t="shared" si="0"/>
        <v>1</v>
      </c>
    </row>
    <row r="38" spans="1:23" s="17" customFormat="1" ht="50.1" customHeight="1" thickBot="1" x14ac:dyDescent="0.25">
      <c r="A38" s="425"/>
      <c r="B38" s="422"/>
      <c r="C38" s="425"/>
      <c r="D38" s="297"/>
      <c r="E38" s="76" t="s">
        <v>1454</v>
      </c>
      <c r="F38" s="406"/>
      <c r="G38" s="89" t="s">
        <v>1455</v>
      </c>
      <c r="H38" s="76" t="s">
        <v>1437</v>
      </c>
      <c r="I38" s="108">
        <v>0.2</v>
      </c>
      <c r="J38" s="406"/>
      <c r="K38" s="84"/>
      <c r="L38" s="84"/>
      <c r="M38" s="84"/>
      <c r="N38" s="84"/>
      <c r="O38" s="84"/>
      <c r="P38" s="84"/>
      <c r="Q38" s="84">
        <v>0.5</v>
      </c>
      <c r="R38" s="84"/>
      <c r="S38" s="84"/>
      <c r="T38" s="84"/>
      <c r="U38" s="84"/>
      <c r="V38" s="84">
        <v>0.5</v>
      </c>
      <c r="W38" s="149">
        <f t="shared" si="0"/>
        <v>1</v>
      </c>
    </row>
    <row r="39" spans="1:23" s="17" customFormat="1" ht="84.75" customHeight="1" thickBot="1" x14ac:dyDescent="0.25">
      <c r="A39" s="89" t="s">
        <v>185</v>
      </c>
      <c r="B39" s="89" t="s">
        <v>55</v>
      </c>
      <c r="C39" s="74" t="s">
        <v>527</v>
      </c>
      <c r="D39" s="74" t="s">
        <v>1344</v>
      </c>
      <c r="E39" s="76" t="s">
        <v>1456</v>
      </c>
      <c r="F39" s="88" t="s">
        <v>1457</v>
      </c>
      <c r="G39" s="89" t="s">
        <v>1458</v>
      </c>
      <c r="H39" s="76" t="s">
        <v>1459</v>
      </c>
      <c r="I39" s="108">
        <v>1</v>
      </c>
      <c r="J39" s="89" t="s">
        <v>1348</v>
      </c>
      <c r="K39" s="84">
        <v>8.3299999999999999E-2</v>
      </c>
      <c r="L39" s="84">
        <v>8.3299999999999999E-2</v>
      </c>
      <c r="M39" s="84">
        <v>8.3299999999999999E-2</v>
      </c>
      <c r="N39" s="84">
        <v>8.3299999999999999E-2</v>
      </c>
      <c r="O39" s="84">
        <v>8.3299999999999999E-2</v>
      </c>
      <c r="P39" s="84">
        <v>8.3299999999999999E-2</v>
      </c>
      <c r="Q39" s="84">
        <v>8.3299999999999999E-2</v>
      </c>
      <c r="R39" s="84">
        <v>8.3299999999999999E-2</v>
      </c>
      <c r="S39" s="84">
        <v>8.3299999999999999E-2</v>
      </c>
      <c r="T39" s="84">
        <v>8.3299999999999999E-2</v>
      </c>
      <c r="U39" s="84">
        <v>8.3299999999999999E-2</v>
      </c>
      <c r="V39" s="84">
        <v>8.3000000000000004E-2</v>
      </c>
      <c r="W39" s="149">
        <f t="shared" si="0"/>
        <v>0.99930000000000008</v>
      </c>
    </row>
    <row r="40" spans="1:23" s="17" customFormat="1" ht="85.5" customHeight="1" thickBot="1" x14ac:dyDescent="0.25">
      <c r="A40" s="406" t="s">
        <v>177</v>
      </c>
      <c r="B40" s="406" t="s">
        <v>669</v>
      </c>
      <c r="C40" s="297" t="s">
        <v>527</v>
      </c>
      <c r="D40" s="297" t="s">
        <v>1350</v>
      </c>
      <c r="E40" s="76" t="s">
        <v>1460</v>
      </c>
      <c r="F40" s="406" t="s">
        <v>674</v>
      </c>
      <c r="G40" s="89" t="s">
        <v>1461</v>
      </c>
      <c r="H40" s="76" t="s">
        <v>1413</v>
      </c>
      <c r="I40" s="108">
        <v>0.1</v>
      </c>
      <c r="J40" s="89" t="s">
        <v>1462</v>
      </c>
      <c r="K40" s="84">
        <v>1</v>
      </c>
      <c r="L40" s="84"/>
      <c r="M40" s="84"/>
      <c r="N40" s="84"/>
      <c r="O40" s="84"/>
      <c r="P40" s="84"/>
      <c r="Q40" s="84"/>
      <c r="R40" s="84"/>
      <c r="S40" s="84"/>
      <c r="T40" s="84"/>
      <c r="U40" s="84"/>
      <c r="V40" s="84"/>
      <c r="W40" s="149">
        <f t="shared" si="0"/>
        <v>1</v>
      </c>
    </row>
    <row r="41" spans="1:23" s="17" customFormat="1" ht="50.1" customHeight="1" thickBot="1" x14ac:dyDescent="0.25">
      <c r="A41" s="406"/>
      <c r="B41" s="406"/>
      <c r="C41" s="297"/>
      <c r="D41" s="297"/>
      <c r="E41" s="76" t="s">
        <v>1463</v>
      </c>
      <c r="F41" s="406"/>
      <c r="G41" s="89" t="s">
        <v>1464</v>
      </c>
      <c r="H41" s="76" t="s">
        <v>1413</v>
      </c>
      <c r="I41" s="108">
        <v>0.15</v>
      </c>
      <c r="J41" s="89" t="s">
        <v>1465</v>
      </c>
      <c r="K41" s="84">
        <v>0.5</v>
      </c>
      <c r="L41" s="84"/>
      <c r="M41" s="84"/>
      <c r="N41" s="84"/>
      <c r="O41" s="84"/>
      <c r="P41" s="84"/>
      <c r="Q41" s="84"/>
      <c r="R41" s="84"/>
      <c r="S41" s="84"/>
      <c r="T41" s="84"/>
      <c r="U41" s="84">
        <v>0.5</v>
      </c>
      <c r="V41" s="84"/>
      <c r="W41" s="149">
        <f t="shared" si="0"/>
        <v>1</v>
      </c>
    </row>
    <row r="42" spans="1:23" s="17" customFormat="1" ht="63" customHeight="1" thickBot="1" x14ac:dyDescent="0.25">
      <c r="A42" s="406"/>
      <c r="B42" s="406"/>
      <c r="C42" s="297"/>
      <c r="D42" s="297"/>
      <c r="E42" s="76" t="s">
        <v>1466</v>
      </c>
      <c r="F42" s="406"/>
      <c r="G42" s="89" t="s">
        <v>1467</v>
      </c>
      <c r="H42" s="104" t="s">
        <v>1413</v>
      </c>
      <c r="I42" s="147">
        <v>0.1</v>
      </c>
      <c r="J42" s="89" t="s">
        <v>1468</v>
      </c>
      <c r="K42" s="84">
        <v>8.3299999999999999E-2</v>
      </c>
      <c r="L42" s="84">
        <v>8.3299999999999999E-2</v>
      </c>
      <c r="M42" s="84">
        <v>8.3299999999999999E-2</v>
      </c>
      <c r="N42" s="84">
        <v>8.3299999999999999E-2</v>
      </c>
      <c r="O42" s="84">
        <v>8.3299999999999999E-2</v>
      </c>
      <c r="P42" s="84">
        <v>8.3299999999999999E-2</v>
      </c>
      <c r="Q42" s="84">
        <v>8.3299999999999999E-2</v>
      </c>
      <c r="R42" s="84">
        <v>8.3299999999999999E-2</v>
      </c>
      <c r="S42" s="84">
        <v>8.3299999999999999E-2</v>
      </c>
      <c r="T42" s="84">
        <v>8.3299999999999999E-2</v>
      </c>
      <c r="U42" s="84">
        <v>8.3299999999999999E-2</v>
      </c>
      <c r="V42" s="84">
        <v>8.3299999999999999E-2</v>
      </c>
      <c r="W42" s="149">
        <f t="shared" si="0"/>
        <v>0.99960000000000016</v>
      </c>
    </row>
    <row r="43" spans="1:23" s="17" customFormat="1" ht="50.1" customHeight="1" thickBot="1" x14ac:dyDescent="0.25">
      <c r="A43" s="406"/>
      <c r="B43" s="406"/>
      <c r="C43" s="297"/>
      <c r="D43" s="297"/>
      <c r="E43" s="76" t="s">
        <v>1469</v>
      </c>
      <c r="F43" s="406"/>
      <c r="G43" s="89" t="s">
        <v>1470</v>
      </c>
      <c r="H43" s="76" t="s">
        <v>1413</v>
      </c>
      <c r="I43" s="108">
        <v>0.1</v>
      </c>
      <c r="J43" s="89" t="s">
        <v>1471</v>
      </c>
      <c r="K43" s="84">
        <v>8.3299999999999999E-2</v>
      </c>
      <c r="L43" s="84">
        <v>8.3299999999999999E-2</v>
      </c>
      <c r="M43" s="84">
        <v>8.3299999999999999E-2</v>
      </c>
      <c r="N43" s="84">
        <v>8.3299999999999999E-2</v>
      </c>
      <c r="O43" s="84">
        <v>8.3299999999999999E-2</v>
      </c>
      <c r="P43" s="84">
        <v>8.3299999999999999E-2</v>
      </c>
      <c r="Q43" s="84">
        <v>8.3299999999999999E-2</v>
      </c>
      <c r="R43" s="84">
        <v>8.3299999999999999E-2</v>
      </c>
      <c r="S43" s="84">
        <v>8.3299999999999999E-2</v>
      </c>
      <c r="T43" s="84">
        <v>8.3299999999999999E-2</v>
      </c>
      <c r="U43" s="84">
        <v>8.3299999999999999E-2</v>
      </c>
      <c r="V43" s="84">
        <v>8.3299999999999999E-2</v>
      </c>
      <c r="W43" s="149">
        <f t="shared" si="0"/>
        <v>0.99960000000000016</v>
      </c>
    </row>
    <row r="44" spans="1:23" s="17" customFormat="1" ht="50.1" customHeight="1" thickBot="1" x14ac:dyDescent="0.25">
      <c r="A44" s="406"/>
      <c r="B44" s="406"/>
      <c r="C44" s="297"/>
      <c r="D44" s="297"/>
      <c r="E44" s="76" t="s">
        <v>1472</v>
      </c>
      <c r="F44" s="406"/>
      <c r="G44" s="89" t="s">
        <v>1473</v>
      </c>
      <c r="H44" s="76" t="s">
        <v>1413</v>
      </c>
      <c r="I44" s="108">
        <v>0.15</v>
      </c>
      <c r="J44" s="89" t="s">
        <v>1474</v>
      </c>
      <c r="K44" s="84">
        <v>0.25</v>
      </c>
      <c r="L44" s="84"/>
      <c r="M44" s="84"/>
      <c r="N44" s="84">
        <v>0.25</v>
      </c>
      <c r="O44" s="84"/>
      <c r="P44" s="84"/>
      <c r="Q44" s="84"/>
      <c r="R44" s="84">
        <v>0.25</v>
      </c>
      <c r="S44" s="84"/>
      <c r="T44" s="84"/>
      <c r="U44" s="84">
        <v>0.25</v>
      </c>
      <c r="V44" s="84"/>
      <c r="W44" s="149">
        <f t="shared" si="0"/>
        <v>1</v>
      </c>
    </row>
    <row r="45" spans="1:23" s="17" customFormat="1" ht="64.5" customHeight="1" thickBot="1" x14ac:dyDescent="0.25">
      <c r="A45" s="406"/>
      <c r="B45" s="406"/>
      <c r="C45" s="297"/>
      <c r="D45" s="297"/>
      <c r="E45" s="76" t="s">
        <v>1475</v>
      </c>
      <c r="F45" s="406"/>
      <c r="G45" s="89" t="s">
        <v>1476</v>
      </c>
      <c r="H45" s="76" t="s">
        <v>1477</v>
      </c>
      <c r="I45" s="108">
        <v>0.1</v>
      </c>
      <c r="J45" s="89" t="s">
        <v>1478</v>
      </c>
      <c r="K45" s="84">
        <v>8.3299999999999999E-2</v>
      </c>
      <c r="L45" s="84">
        <v>8.3299999999999999E-2</v>
      </c>
      <c r="M45" s="84">
        <v>8.3299999999999999E-2</v>
      </c>
      <c r="N45" s="84">
        <v>8.3299999999999999E-2</v>
      </c>
      <c r="O45" s="84">
        <v>8.3299999999999999E-2</v>
      </c>
      <c r="P45" s="84">
        <v>8.3299999999999999E-2</v>
      </c>
      <c r="Q45" s="84">
        <v>8.3299999999999999E-2</v>
      </c>
      <c r="R45" s="84">
        <v>8.3299999999999999E-2</v>
      </c>
      <c r="S45" s="84">
        <v>8.3299999999999999E-2</v>
      </c>
      <c r="T45" s="84">
        <v>8.3299999999999999E-2</v>
      </c>
      <c r="U45" s="84">
        <v>8.3299999999999999E-2</v>
      </c>
      <c r="V45" s="84">
        <v>8.3299999999999999E-2</v>
      </c>
      <c r="W45" s="149">
        <f t="shared" si="0"/>
        <v>0.99960000000000016</v>
      </c>
    </row>
    <row r="46" spans="1:23" s="17" customFormat="1" ht="50.1" customHeight="1" thickBot="1" x14ac:dyDescent="0.25">
      <c r="A46" s="406"/>
      <c r="B46" s="406"/>
      <c r="C46" s="297"/>
      <c r="D46" s="297"/>
      <c r="E46" s="76" t="s">
        <v>1479</v>
      </c>
      <c r="F46" s="406"/>
      <c r="G46" s="89" t="s">
        <v>1480</v>
      </c>
      <c r="H46" s="76" t="s">
        <v>1477</v>
      </c>
      <c r="I46" s="108">
        <v>0.1</v>
      </c>
      <c r="J46" s="89" t="s">
        <v>1481</v>
      </c>
      <c r="K46" s="84">
        <v>8.3299999999999999E-2</v>
      </c>
      <c r="L46" s="84">
        <v>8.3299999999999999E-2</v>
      </c>
      <c r="M46" s="84">
        <v>8.3299999999999999E-2</v>
      </c>
      <c r="N46" s="84">
        <v>8.3299999999999999E-2</v>
      </c>
      <c r="O46" s="84">
        <v>8.3299999999999999E-2</v>
      </c>
      <c r="P46" s="84">
        <v>8.3299999999999999E-2</v>
      </c>
      <c r="Q46" s="84">
        <v>8.3299999999999999E-2</v>
      </c>
      <c r="R46" s="84">
        <v>8.3299999999999999E-2</v>
      </c>
      <c r="S46" s="84">
        <v>8.3299999999999999E-2</v>
      </c>
      <c r="T46" s="84">
        <v>8.3299999999999999E-2</v>
      </c>
      <c r="U46" s="84">
        <v>8.3299999999999999E-2</v>
      </c>
      <c r="V46" s="84">
        <v>8.3299999999999999E-2</v>
      </c>
      <c r="W46" s="149">
        <f t="shared" si="0"/>
        <v>0.99960000000000016</v>
      </c>
    </row>
    <row r="47" spans="1:23" s="17" customFormat="1" ht="50.1" customHeight="1" thickBot="1" x14ac:dyDescent="0.25">
      <c r="A47" s="406"/>
      <c r="B47" s="406"/>
      <c r="C47" s="297"/>
      <c r="D47" s="297"/>
      <c r="E47" s="76" t="s">
        <v>1482</v>
      </c>
      <c r="F47" s="406"/>
      <c r="G47" s="89" t="s">
        <v>1483</v>
      </c>
      <c r="H47" s="76" t="s">
        <v>1477</v>
      </c>
      <c r="I47" s="108">
        <v>0.2</v>
      </c>
      <c r="J47" s="89" t="s">
        <v>1481</v>
      </c>
      <c r="K47" s="84"/>
      <c r="L47" s="84"/>
      <c r="M47" s="84"/>
      <c r="N47" s="84">
        <v>1</v>
      </c>
      <c r="O47" s="84"/>
      <c r="P47" s="84"/>
      <c r="Q47" s="84"/>
      <c r="R47" s="84"/>
      <c r="S47" s="84"/>
      <c r="T47" s="84"/>
      <c r="U47" s="84"/>
      <c r="V47" s="84"/>
      <c r="W47" s="149">
        <f t="shared" si="0"/>
        <v>1</v>
      </c>
    </row>
  </sheetData>
  <sheetProtection formatCells="0" selectLockedCells="1" selectUnlockedCells="1"/>
  <mergeCells count="63">
    <mergeCell ref="I5:I6"/>
    <mergeCell ref="I18:I19"/>
    <mergeCell ref="F5:F6"/>
    <mergeCell ref="B7:B17"/>
    <mergeCell ref="C7:C17"/>
    <mergeCell ref="D7:D17"/>
    <mergeCell ref="F14:F17"/>
    <mergeCell ref="A1:Z1"/>
    <mergeCell ref="F7:F12"/>
    <mergeCell ref="H5:H6"/>
    <mergeCell ref="J5:J6"/>
    <mergeCell ref="K5:N5"/>
    <mergeCell ref="O5:R5"/>
    <mergeCell ref="S5:V5"/>
    <mergeCell ref="W5:W6"/>
    <mergeCell ref="A4:B4"/>
    <mergeCell ref="C4:W4"/>
    <mergeCell ref="A5:A6"/>
    <mergeCell ref="B5:B6"/>
    <mergeCell ref="C5:C6"/>
    <mergeCell ref="G5:G6"/>
    <mergeCell ref="D5:D6"/>
    <mergeCell ref="E5:E6"/>
    <mergeCell ref="F25:F26"/>
    <mergeCell ref="H14:H17"/>
    <mergeCell ref="A7:A17"/>
    <mergeCell ref="A18:A26"/>
    <mergeCell ref="B18:B26"/>
    <mergeCell ref="C18:C26"/>
    <mergeCell ref="D18:D26"/>
    <mergeCell ref="F18:F21"/>
    <mergeCell ref="W18:W19"/>
    <mergeCell ref="F22:F24"/>
    <mergeCell ref="Q18:Q19"/>
    <mergeCell ref="R18:R19"/>
    <mergeCell ref="S18:S19"/>
    <mergeCell ref="T18:T19"/>
    <mergeCell ref="U18:U19"/>
    <mergeCell ref="V18:V19"/>
    <mergeCell ref="P18:P19"/>
    <mergeCell ref="G18:G19"/>
    <mergeCell ref="H18:H19"/>
    <mergeCell ref="K18:K19"/>
    <mergeCell ref="L18:L19"/>
    <mergeCell ref="M18:M19"/>
    <mergeCell ref="N18:N19"/>
    <mergeCell ref="O18:O19"/>
    <mergeCell ref="A27:A32"/>
    <mergeCell ref="B27:B32"/>
    <mergeCell ref="C27:C32"/>
    <mergeCell ref="D27:D32"/>
    <mergeCell ref="F27:F32"/>
    <mergeCell ref="J34:J38"/>
    <mergeCell ref="A40:A47"/>
    <mergeCell ref="B40:B47"/>
    <mergeCell ref="C40:C47"/>
    <mergeCell ref="D40:D47"/>
    <mergeCell ref="F40:F47"/>
    <mergeCell ref="D34:D38"/>
    <mergeCell ref="F34:F38"/>
    <mergeCell ref="B33:B38"/>
    <mergeCell ref="A33:A38"/>
    <mergeCell ref="C33:C38"/>
  </mergeCells>
  <phoneticPr fontId="38" type="noConversion"/>
  <conditionalFormatting sqref="K23:V24">
    <cfRule type="colorScale" priority="1">
      <colorScale>
        <cfvo type="min"/>
        <cfvo type="max"/>
        <color theme="0" tint="-0.14999847407452621"/>
        <color theme="0" tint="-0.14999847407452621"/>
      </colorScale>
    </cfRule>
  </conditionalFormatting>
  <conditionalFormatting sqref="K39:V39">
    <cfRule type="colorScale" priority="2">
      <colorScale>
        <cfvo type="min"/>
        <cfvo type="max"/>
        <color theme="0" tint="-0.14999847407452621"/>
        <color theme="0" tint="-0.14999847407452621"/>
      </colorScale>
    </cfRule>
  </conditionalFormatting>
  <conditionalFormatting sqref="K40:V47 K20:V22 K7:V8 K9:M9 O9:V9 L10:V10 K25:V31 K33:V38 K32:M32 K11:V14 K17:V18 K16:L16 N16:V16 K15 M15:V15 O32:V32">
    <cfRule type="colorScale" priority="3">
      <colorScale>
        <cfvo type="min"/>
        <cfvo type="max"/>
        <color theme="0" tint="-0.14999847407452621"/>
        <color theme="0" tint="-0.14999847407452621"/>
      </colorScale>
    </cfRule>
  </conditionalFormatting>
  <conditionalFormatting sqref="W20:W47 W7:W18">
    <cfRule type="colorScale" priority="4">
      <colorScale>
        <cfvo type="percent" val="1"/>
        <cfvo type="percent" val="100"/>
        <color theme="4" tint="0.59999389629810485"/>
        <color theme="4" tint="0.59999389629810485"/>
      </colorScale>
    </cfRule>
  </conditionalFormatting>
  <dataValidations count="1">
    <dataValidation type="whole" allowBlank="1" showInputMessage="1" showErrorMessage="1" sqref="I5:I6" xr:uid="{E22EDE11-5A13-4FA4-BF28-193BDD961E97}">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3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0B84C11-2F9A-4CE1-A302-260AE3C0BB5E}">
          <x14:formula1>
            <xm:f>'Listas '!$D$2:$D$11</xm:f>
          </x14:formula1>
          <xm:sqref>A39:A47 A7:A33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A04B0-8DBA-484B-A615-CB29EA62003A}">
  <sheetPr>
    <tabColor theme="9" tint="0.59999389629810485"/>
  </sheetPr>
  <dimension ref="A1:W23"/>
  <sheetViews>
    <sheetView view="pageBreakPreview" topLeftCell="E1" zoomScale="53" zoomScaleNormal="73" zoomScaleSheetLayoutView="53" workbookViewId="0">
      <selection activeCell="E19" sqref="E19"/>
    </sheetView>
  </sheetViews>
  <sheetFormatPr baseColWidth="10" defaultColWidth="11.42578125" defaultRowHeight="14.25" x14ac:dyDescent="0.2"/>
  <cols>
    <col min="1" max="3" width="40.7109375" style="5" hidden="1" customWidth="1"/>
    <col min="4" max="4" width="33" style="5" hidden="1" customWidth="1"/>
    <col min="5" max="5" width="10.5703125" style="5" customWidth="1"/>
    <col min="6" max="6" width="68" style="5" customWidth="1"/>
    <col min="7" max="7" width="64" style="5" customWidth="1"/>
    <col min="8" max="8" width="30.5703125" style="5" customWidth="1"/>
    <col min="9" max="9" width="34.7109375" style="5" customWidth="1"/>
    <col min="10" max="10" width="49.5703125" style="5" customWidth="1"/>
    <col min="11" max="22" width="8.7109375" style="5" customWidth="1"/>
    <col min="23" max="23" width="10.140625" style="5" customWidth="1"/>
    <col min="24" max="16384" width="11.42578125" style="5"/>
  </cols>
  <sheetData>
    <row r="1" spans="1:23"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70"/>
    </row>
    <row r="2" spans="1:23" s="1" customFormat="1" ht="16.5" customHeight="1" x14ac:dyDescent="0.25">
      <c r="A2" s="2"/>
      <c r="B2" s="2"/>
      <c r="C2" s="2"/>
      <c r="D2" s="2"/>
      <c r="E2" s="2"/>
      <c r="F2" s="2"/>
      <c r="G2" s="2"/>
      <c r="H2" s="29"/>
      <c r="I2" s="2"/>
      <c r="J2" s="2"/>
      <c r="K2" s="2"/>
      <c r="L2" s="2"/>
      <c r="M2" s="2"/>
      <c r="N2" s="2"/>
      <c r="O2" s="2"/>
      <c r="P2" s="2"/>
      <c r="Q2" s="2"/>
      <c r="R2" s="2"/>
      <c r="S2" s="2"/>
      <c r="T2" s="2"/>
      <c r="U2" s="2"/>
      <c r="V2" s="2"/>
      <c r="W2" s="2"/>
    </row>
    <row r="3" spans="1:23" s="1" customFormat="1" ht="58.5" customHeight="1" thickBot="1" x14ac:dyDescent="0.3">
      <c r="A3" s="4"/>
      <c r="B3" s="4"/>
      <c r="C3" s="4"/>
      <c r="D3" s="4"/>
      <c r="E3" s="4"/>
      <c r="F3" s="4"/>
      <c r="G3" s="4"/>
      <c r="H3" s="30"/>
      <c r="I3" s="4"/>
      <c r="J3" s="4"/>
      <c r="K3" s="4"/>
      <c r="L3" s="4"/>
      <c r="M3" s="4"/>
      <c r="N3" s="4"/>
      <c r="O3" s="4"/>
      <c r="P3" s="4"/>
      <c r="Q3" s="4"/>
      <c r="R3" s="4"/>
      <c r="S3" s="4"/>
      <c r="T3" s="4"/>
      <c r="U3" s="4"/>
      <c r="V3" s="4"/>
      <c r="W3" s="4"/>
    </row>
    <row r="4" spans="1:23" s="155"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3" s="92" customFormat="1" ht="47.25" customHeight="1" thickBot="1" x14ac:dyDescent="0.3">
      <c r="A5" s="304" t="s">
        <v>18</v>
      </c>
      <c r="B5" s="306" t="s">
        <v>19</v>
      </c>
      <c r="C5" s="308" t="s">
        <v>76</v>
      </c>
      <c r="D5" s="308" t="s">
        <v>23</v>
      </c>
      <c r="E5" s="308" t="s">
        <v>24</v>
      </c>
      <c r="F5" s="308" t="s">
        <v>25</v>
      </c>
      <c r="G5" s="308" t="s">
        <v>77</v>
      </c>
      <c r="H5" s="308" t="s">
        <v>78</v>
      </c>
      <c r="I5" s="308" t="s">
        <v>79</v>
      </c>
      <c r="J5" s="308" t="s">
        <v>27</v>
      </c>
      <c r="K5" s="291" t="s">
        <v>28</v>
      </c>
      <c r="L5" s="291"/>
      <c r="M5" s="291"/>
      <c r="N5" s="291"/>
      <c r="O5" s="291" t="s">
        <v>29</v>
      </c>
      <c r="P5" s="291"/>
      <c r="Q5" s="291"/>
      <c r="R5" s="291"/>
      <c r="S5" s="291" t="s">
        <v>30</v>
      </c>
      <c r="T5" s="291"/>
      <c r="U5" s="291"/>
      <c r="V5" s="291"/>
      <c r="W5" s="291" t="s">
        <v>31</v>
      </c>
    </row>
    <row r="6" spans="1:23" s="93" customFormat="1" ht="41.25" customHeight="1" thickBot="1" x14ac:dyDescent="0.3">
      <c r="A6" s="305"/>
      <c r="B6" s="307"/>
      <c r="C6" s="309"/>
      <c r="D6" s="309"/>
      <c r="E6" s="309"/>
      <c r="F6" s="309"/>
      <c r="G6" s="309"/>
      <c r="H6" s="309"/>
      <c r="I6" s="309"/>
      <c r="J6" s="309"/>
      <c r="K6" s="201">
        <v>1</v>
      </c>
      <c r="L6" s="201">
        <v>2</v>
      </c>
      <c r="M6" s="201">
        <v>3</v>
      </c>
      <c r="N6" s="201">
        <v>4</v>
      </c>
      <c r="O6" s="201">
        <v>5</v>
      </c>
      <c r="P6" s="201">
        <v>6</v>
      </c>
      <c r="Q6" s="201">
        <v>7</v>
      </c>
      <c r="R6" s="201">
        <v>8</v>
      </c>
      <c r="S6" s="201">
        <v>9</v>
      </c>
      <c r="T6" s="201">
        <v>10</v>
      </c>
      <c r="U6" s="201">
        <v>11</v>
      </c>
      <c r="V6" s="201">
        <v>12</v>
      </c>
      <c r="W6" s="310"/>
    </row>
    <row r="7" spans="1:23" s="9" customFormat="1" ht="96.75" customHeight="1" thickBot="1" x14ac:dyDescent="0.3">
      <c r="A7" s="299" t="s">
        <v>37</v>
      </c>
      <c r="B7" s="292" t="s">
        <v>38</v>
      </c>
      <c r="C7" s="294" t="s">
        <v>39</v>
      </c>
      <c r="D7" s="294" t="s">
        <v>42</v>
      </c>
      <c r="E7" s="227" t="s">
        <v>80</v>
      </c>
      <c r="F7" s="295" t="s">
        <v>44</v>
      </c>
      <c r="G7" s="228" t="s">
        <v>81</v>
      </c>
      <c r="H7" s="246">
        <v>0.2</v>
      </c>
      <c r="I7" s="229" t="s">
        <v>82</v>
      </c>
      <c r="J7" s="230" t="s">
        <v>83</v>
      </c>
      <c r="K7" s="231"/>
      <c r="L7" s="231"/>
      <c r="M7" s="232"/>
      <c r="N7" s="232"/>
      <c r="O7" s="231"/>
      <c r="P7" s="231"/>
      <c r="Q7" s="231">
        <v>0.5</v>
      </c>
      <c r="R7" s="231">
        <v>0.5</v>
      </c>
      <c r="S7" s="231"/>
      <c r="T7" s="231"/>
      <c r="U7" s="231"/>
      <c r="V7" s="231"/>
      <c r="W7" s="233">
        <f>SUM(K7:V7)</f>
        <v>1</v>
      </c>
    </row>
    <row r="8" spans="1:23" s="9" customFormat="1" ht="59.25" customHeight="1" thickBot="1" x14ac:dyDescent="0.3">
      <c r="A8" s="300"/>
      <c r="B8" s="293"/>
      <c r="C8" s="282"/>
      <c r="D8" s="282"/>
      <c r="E8" s="72" t="s">
        <v>84</v>
      </c>
      <c r="F8" s="296"/>
      <c r="G8" s="87" t="s">
        <v>85</v>
      </c>
      <c r="H8" s="247">
        <v>0.15</v>
      </c>
      <c r="I8" s="73" t="s">
        <v>86</v>
      </c>
      <c r="J8" s="90" t="s">
        <v>87</v>
      </c>
      <c r="K8" s="68"/>
      <c r="L8" s="68"/>
      <c r="M8" s="68"/>
      <c r="N8" s="68"/>
      <c r="O8" s="68">
        <v>1</v>
      </c>
      <c r="P8" s="68"/>
      <c r="Q8" s="68"/>
      <c r="R8" s="68"/>
      <c r="S8" s="68"/>
      <c r="T8" s="68"/>
      <c r="U8" s="68"/>
      <c r="V8" s="68"/>
      <c r="W8" s="234">
        <f t="shared" ref="W8:W18" si="0">SUM(K8:V8)</f>
        <v>1</v>
      </c>
    </row>
    <row r="9" spans="1:23" s="9" customFormat="1" ht="50.1" customHeight="1" thickBot="1" x14ac:dyDescent="0.3">
      <c r="A9" s="300"/>
      <c r="B9" s="293"/>
      <c r="C9" s="282"/>
      <c r="D9" s="282"/>
      <c r="E9" s="72" t="s">
        <v>88</v>
      </c>
      <c r="F9" s="296"/>
      <c r="G9" s="87" t="s">
        <v>89</v>
      </c>
      <c r="H9" s="247">
        <v>0.1</v>
      </c>
      <c r="I9" s="73" t="s">
        <v>90</v>
      </c>
      <c r="J9" s="90" t="s">
        <v>91</v>
      </c>
      <c r="K9" s="68"/>
      <c r="L9" s="68"/>
      <c r="M9" s="68"/>
      <c r="N9" s="68"/>
      <c r="O9" s="68"/>
      <c r="P9" s="68">
        <v>0.33</v>
      </c>
      <c r="Q9" s="68"/>
      <c r="R9" s="68"/>
      <c r="S9" s="68">
        <v>0.33</v>
      </c>
      <c r="T9" s="68"/>
      <c r="U9" s="68"/>
      <c r="V9" s="68">
        <v>0.34</v>
      </c>
      <c r="W9" s="234">
        <f t="shared" si="0"/>
        <v>1</v>
      </c>
    </row>
    <row r="10" spans="1:23" s="9" customFormat="1" ht="50.1" customHeight="1" thickBot="1" x14ac:dyDescent="0.3">
      <c r="A10" s="300"/>
      <c r="B10" s="293"/>
      <c r="C10" s="282"/>
      <c r="D10" s="282"/>
      <c r="E10" s="72" t="s">
        <v>92</v>
      </c>
      <c r="F10" s="296"/>
      <c r="G10" s="87" t="s">
        <v>93</v>
      </c>
      <c r="H10" s="247">
        <v>0.2</v>
      </c>
      <c r="I10" s="73" t="s">
        <v>94</v>
      </c>
      <c r="J10" s="90" t="s">
        <v>95</v>
      </c>
      <c r="K10" s="68"/>
      <c r="L10" s="68"/>
      <c r="M10" s="70"/>
      <c r="N10" s="68"/>
      <c r="O10" s="68"/>
      <c r="P10" s="68"/>
      <c r="Q10" s="68">
        <v>1</v>
      </c>
      <c r="R10" s="68"/>
      <c r="S10" s="68"/>
      <c r="T10" s="68"/>
      <c r="U10" s="68"/>
      <c r="V10" s="68"/>
      <c r="W10" s="234">
        <f t="shared" si="0"/>
        <v>1</v>
      </c>
    </row>
    <row r="11" spans="1:23" s="9" customFormat="1" ht="50.1" customHeight="1" thickBot="1" x14ac:dyDescent="0.3">
      <c r="A11" s="300"/>
      <c r="B11" s="293"/>
      <c r="C11" s="282"/>
      <c r="D11" s="282"/>
      <c r="E11" s="72" t="s">
        <v>96</v>
      </c>
      <c r="F11" s="296"/>
      <c r="G11" s="87" t="s">
        <v>97</v>
      </c>
      <c r="H11" s="247">
        <v>0.1</v>
      </c>
      <c r="I11" s="74" t="s">
        <v>94</v>
      </c>
      <c r="J11" s="90" t="s">
        <v>98</v>
      </c>
      <c r="K11" s="68"/>
      <c r="L11" s="68"/>
      <c r="M11" s="70"/>
      <c r="N11" s="68"/>
      <c r="O11" s="68"/>
      <c r="P11" s="68">
        <v>0.33</v>
      </c>
      <c r="Q11" s="70"/>
      <c r="R11" s="68"/>
      <c r="S11" s="68">
        <v>0.33</v>
      </c>
      <c r="T11" s="68"/>
      <c r="U11" s="68"/>
      <c r="V11" s="68">
        <v>0.34</v>
      </c>
      <c r="W11" s="234">
        <f t="shared" si="0"/>
        <v>1</v>
      </c>
    </row>
    <row r="12" spans="1:23" s="9" customFormat="1" ht="78" customHeight="1" thickBot="1" x14ac:dyDescent="0.3">
      <c r="A12" s="300"/>
      <c r="B12" s="293"/>
      <c r="C12" s="282"/>
      <c r="D12" s="282"/>
      <c r="E12" s="72" t="s">
        <v>99</v>
      </c>
      <c r="F12" s="296"/>
      <c r="G12" s="87" t="s">
        <v>100</v>
      </c>
      <c r="H12" s="247">
        <v>0.15</v>
      </c>
      <c r="I12" s="73" t="s">
        <v>101</v>
      </c>
      <c r="J12" s="90" t="s">
        <v>102</v>
      </c>
      <c r="K12" s="68">
        <v>8.3000000000000004E-2</v>
      </c>
      <c r="L12" s="68">
        <v>8.3000000000000004E-2</v>
      </c>
      <c r="M12" s="68">
        <v>8.3000000000000004E-2</v>
      </c>
      <c r="N12" s="68">
        <v>8.3000000000000004E-2</v>
      </c>
      <c r="O12" s="68">
        <v>8.3000000000000004E-2</v>
      </c>
      <c r="P12" s="68">
        <v>8.3000000000000004E-2</v>
      </c>
      <c r="Q12" s="68">
        <v>8.3000000000000004E-2</v>
      </c>
      <c r="R12" s="68">
        <v>8.3000000000000004E-2</v>
      </c>
      <c r="S12" s="68">
        <v>8.3000000000000004E-2</v>
      </c>
      <c r="T12" s="68">
        <v>8.3000000000000004E-2</v>
      </c>
      <c r="U12" s="68">
        <v>8.3000000000000004E-2</v>
      </c>
      <c r="V12" s="68">
        <v>8.3000000000000004E-2</v>
      </c>
      <c r="W12" s="234">
        <f>SUM(K12:V12)</f>
        <v>0.99599999999999989</v>
      </c>
    </row>
    <row r="13" spans="1:23" s="9" customFormat="1" ht="50.1" customHeight="1" thickBot="1" x14ac:dyDescent="0.3">
      <c r="A13" s="300"/>
      <c r="B13" s="293"/>
      <c r="C13" s="282"/>
      <c r="D13" s="282"/>
      <c r="E13" s="72" t="s">
        <v>103</v>
      </c>
      <c r="F13" s="296"/>
      <c r="G13" s="87" t="s">
        <v>104</v>
      </c>
      <c r="H13" s="247">
        <v>0.1</v>
      </c>
      <c r="I13" s="73" t="s">
        <v>105</v>
      </c>
      <c r="J13" s="90" t="s">
        <v>106</v>
      </c>
      <c r="K13" s="68"/>
      <c r="L13" s="68"/>
      <c r="M13" s="70"/>
      <c r="N13" s="68"/>
      <c r="O13" s="68"/>
      <c r="P13" s="68">
        <v>0.33</v>
      </c>
      <c r="Q13" s="70"/>
      <c r="R13" s="68"/>
      <c r="S13" s="68">
        <v>0.33</v>
      </c>
      <c r="T13" s="68"/>
      <c r="U13" s="68"/>
      <c r="V13" s="68">
        <v>0.34</v>
      </c>
      <c r="W13" s="234">
        <f t="shared" si="0"/>
        <v>1</v>
      </c>
    </row>
    <row r="14" spans="1:23" s="9" customFormat="1" ht="66" customHeight="1" thickBot="1" x14ac:dyDescent="0.3">
      <c r="A14" s="300"/>
      <c r="B14" s="282" t="s">
        <v>48</v>
      </c>
      <c r="C14" s="282" t="s">
        <v>39</v>
      </c>
      <c r="D14" s="282" t="s">
        <v>107</v>
      </c>
      <c r="E14" s="72" t="s">
        <v>108</v>
      </c>
      <c r="F14" s="297" t="s">
        <v>52</v>
      </c>
      <c r="G14" s="88" t="s">
        <v>109</v>
      </c>
      <c r="H14" s="248">
        <v>0.5</v>
      </c>
      <c r="I14" s="74" t="s">
        <v>94</v>
      </c>
      <c r="J14" s="89" t="s">
        <v>110</v>
      </c>
      <c r="K14" s="68"/>
      <c r="L14" s="70"/>
      <c r="M14" s="68">
        <v>1</v>
      </c>
      <c r="N14" s="70"/>
      <c r="O14" s="68"/>
      <c r="P14" s="68"/>
      <c r="Q14" s="68"/>
      <c r="R14" s="68"/>
      <c r="S14" s="68"/>
      <c r="T14" s="68"/>
      <c r="U14" s="68"/>
      <c r="V14" s="68"/>
      <c r="W14" s="234">
        <f t="shared" si="0"/>
        <v>1</v>
      </c>
    </row>
    <row r="15" spans="1:23" s="9" customFormat="1" ht="66" customHeight="1" thickBot="1" x14ac:dyDescent="0.3">
      <c r="A15" s="300"/>
      <c r="B15" s="282"/>
      <c r="C15" s="282"/>
      <c r="D15" s="282"/>
      <c r="E15" s="72" t="s">
        <v>111</v>
      </c>
      <c r="F15" s="297"/>
      <c r="G15" s="88" t="s">
        <v>112</v>
      </c>
      <c r="H15" s="248">
        <v>0.5</v>
      </c>
      <c r="I15" s="74" t="s">
        <v>101</v>
      </c>
      <c r="J15" s="91" t="s">
        <v>113</v>
      </c>
      <c r="K15" s="68"/>
      <c r="L15" s="68"/>
      <c r="M15" s="68"/>
      <c r="N15" s="68"/>
      <c r="O15" s="68"/>
      <c r="P15" s="68">
        <v>0.33300000000000002</v>
      </c>
      <c r="Q15" s="68"/>
      <c r="R15" s="68"/>
      <c r="S15" s="68">
        <v>0.33300000000000002</v>
      </c>
      <c r="T15" s="68"/>
      <c r="U15" s="68"/>
      <c r="V15" s="68">
        <v>0.33300000000000002</v>
      </c>
      <c r="W15" s="234">
        <f t="shared" si="0"/>
        <v>0.99900000000000011</v>
      </c>
    </row>
    <row r="16" spans="1:23" s="9" customFormat="1" ht="50.1" customHeight="1" thickBot="1" x14ac:dyDescent="0.3">
      <c r="A16" s="300"/>
      <c r="B16" s="282" t="s">
        <v>55</v>
      </c>
      <c r="C16" s="282" t="s">
        <v>39</v>
      </c>
      <c r="D16" s="282" t="s">
        <v>114</v>
      </c>
      <c r="E16" s="72" t="s">
        <v>115</v>
      </c>
      <c r="F16" s="297" t="s">
        <v>60</v>
      </c>
      <c r="G16" s="88" t="s">
        <v>116</v>
      </c>
      <c r="H16" s="248">
        <v>0.33300000000000002</v>
      </c>
      <c r="I16" s="74" t="s">
        <v>94</v>
      </c>
      <c r="J16" s="89" t="s">
        <v>117</v>
      </c>
      <c r="K16" s="68"/>
      <c r="L16" s="68"/>
      <c r="M16" s="68"/>
      <c r="N16" s="70"/>
      <c r="O16" s="68">
        <v>1</v>
      </c>
      <c r="P16" s="68"/>
      <c r="Q16" s="68"/>
      <c r="R16" s="68"/>
      <c r="S16" s="68"/>
      <c r="T16" s="68"/>
      <c r="U16" s="68"/>
      <c r="V16" s="68"/>
      <c r="W16" s="234">
        <f t="shared" si="0"/>
        <v>1</v>
      </c>
    </row>
    <row r="17" spans="1:23" s="9" customFormat="1" ht="50.1" customHeight="1" thickBot="1" x14ac:dyDescent="0.3">
      <c r="A17" s="300"/>
      <c r="B17" s="282"/>
      <c r="C17" s="282"/>
      <c r="D17" s="282"/>
      <c r="E17" s="72" t="s">
        <v>118</v>
      </c>
      <c r="F17" s="297"/>
      <c r="G17" s="88" t="s">
        <v>119</v>
      </c>
      <c r="H17" s="248">
        <v>0.33300000000000002</v>
      </c>
      <c r="I17" s="74" t="s">
        <v>94</v>
      </c>
      <c r="J17" s="89" t="s">
        <v>117</v>
      </c>
      <c r="K17" s="68"/>
      <c r="L17" s="68"/>
      <c r="M17" s="68"/>
      <c r="N17" s="70"/>
      <c r="O17" s="70"/>
      <c r="P17" s="70"/>
      <c r="Q17" s="68">
        <v>1</v>
      </c>
      <c r="R17" s="68"/>
      <c r="S17" s="68"/>
      <c r="T17" s="68"/>
      <c r="U17" s="68"/>
      <c r="V17" s="68"/>
      <c r="W17" s="234">
        <f t="shared" si="0"/>
        <v>1</v>
      </c>
    </row>
    <row r="18" spans="1:23" s="9" customFormat="1" ht="50.1" customHeight="1" thickBot="1" x14ac:dyDescent="0.3">
      <c r="A18" s="300"/>
      <c r="B18" s="286"/>
      <c r="C18" s="286"/>
      <c r="D18" s="286"/>
      <c r="E18" s="125" t="s">
        <v>120</v>
      </c>
      <c r="F18" s="298"/>
      <c r="G18" s="235" t="s">
        <v>121</v>
      </c>
      <c r="H18" s="249">
        <v>0.33300000000000002</v>
      </c>
      <c r="I18" s="236" t="s">
        <v>94</v>
      </c>
      <c r="J18" s="170" t="s">
        <v>122</v>
      </c>
      <c r="K18" s="160"/>
      <c r="L18" s="160"/>
      <c r="M18" s="160"/>
      <c r="N18" s="160"/>
      <c r="O18" s="160"/>
      <c r="P18" s="160"/>
      <c r="Q18" s="160"/>
      <c r="R18" s="226"/>
      <c r="S18" s="160">
        <v>1</v>
      </c>
      <c r="T18" s="160"/>
      <c r="U18" s="160"/>
      <c r="V18" s="160"/>
      <c r="W18" s="237">
        <f t="shared" si="0"/>
        <v>1</v>
      </c>
    </row>
    <row r="19" spans="1:23" ht="60.75" customHeight="1" x14ac:dyDescent="0.2">
      <c r="A19" s="300"/>
      <c r="B19" s="283" t="s">
        <v>63</v>
      </c>
      <c r="C19" s="243" t="s">
        <v>39</v>
      </c>
      <c r="D19" s="282" t="s">
        <v>123</v>
      </c>
      <c r="E19" s="238" t="s">
        <v>124</v>
      </c>
      <c r="F19" s="285" t="s">
        <v>125</v>
      </c>
      <c r="G19" s="239" t="s">
        <v>126</v>
      </c>
      <c r="H19" s="250">
        <v>0.5</v>
      </c>
      <c r="I19" s="240" t="s">
        <v>127</v>
      </c>
      <c r="J19" s="241" t="s">
        <v>128</v>
      </c>
      <c r="K19" s="242"/>
      <c r="L19" s="242"/>
      <c r="M19" s="242"/>
      <c r="N19" s="242"/>
      <c r="O19" s="242"/>
      <c r="P19" s="242"/>
      <c r="Q19" s="242"/>
      <c r="R19" s="243"/>
      <c r="S19" s="68">
        <v>0.5</v>
      </c>
      <c r="T19" s="68">
        <v>0.5</v>
      </c>
      <c r="U19" s="242"/>
      <c r="V19" s="242"/>
      <c r="W19" s="244">
        <f t="shared" ref="W19" si="1">SUM(K19:V19)</f>
        <v>1</v>
      </c>
    </row>
    <row r="20" spans="1:23" ht="52.5" customHeight="1" x14ac:dyDescent="0.2">
      <c r="A20" s="300"/>
      <c r="B20" s="284"/>
      <c r="C20" s="243" t="s">
        <v>39</v>
      </c>
      <c r="D20" s="282"/>
      <c r="E20" s="238" t="s">
        <v>129</v>
      </c>
      <c r="F20" s="285"/>
      <c r="G20" s="239" t="s">
        <v>130</v>
      </c>
      <c r="H20" s="250">
        <v>0.5</v>
      </c>
      <c r="I20" s="240" t="s">
        <v>127</v>
      </c>
      <c r="J20" s="241" t="s">
        <v>131</v>
      </c>
      <c r="K20" s="242"/>
      <c r="L20" s="242"/>
      <c r="M20" s="242"/>
      <c r="N20" s="242"/>
      <c r="O20" s="242"/>
      <c r="P20" s="242"/>
      <c r="Q20" s="242"/>
      <c r="R20" s="243"/>
      <c r="S20" s="242"/>
      <c r="T20" s="242"/>
      <c r="U20" s="68">
        <v>0.5</v>
      </c>
      <c r="V20" s="68">
        <v>0.5</v>
      </c>
      <c r="W20" s="244">
        <f t="shared" ref="W20" si="2">SUM(K20:V20)</f>
        <v>1</v>
      </c>
    </row>
    <row r="21" spans="1:23" ht="54" customHeight="1" x14ac:dyDescent="0.2">
      <c r="A21" s="300"/>
      <c r="B21" s="283" t="s">
        <v>68</v>
      </c>
      <c r="C21" s="243" t="s">
        <v>39</v>
      </c>
      <c r="D21" s="286" t="s">
        <v>69</v>
      </c>
      <c r="E21" s="238" t="s">
        <v>132</v>
      </c>
      <c r="F21" s="290" t="s">
        <v>71</v>
      </c>
      <c r="G21" s="239" t="s">
        <v>133</v>
      </c>
      <c r="H21" s="250">
        <v>0.3</v>
      </c>
      <c r="I21" s="240" t="s">
        <v>127</v>
      </c>
      <c r="J21" s="241" t="s">
        <v>134</v>
      </c>
      <c r="K21" s="242"/>
      <c r="L21" s="242"/>
      <c r="M21" s="242"/>
      <c r="N21" s="242"/>
      <c r="O21" s="242"/>
      <c r="P21" s="242"/>
      <c r="Q21" s="242"/>
      <c r="R21" s="243"/>
      <c r="S21" s="68">
        <v>1</v>
      </c>
      <c r="T21" s="242"/>
      <c r="U21" s="242"/>
      <c r="V21" s="242"/>
      <c r="W21" s="244">
        <f t="shared" ref="W21" si="3">SUM(K21:V21)</f>
        <v>1</v>
      </c>
    </row>
    <row r="22" spans="1:23" ht="51" customHeight="1" x14ac:dyDescent="0.2">
      <c r="A22" s="300"/>
      <c r="B22" s="289"/>
      <c r="C22" s="243" t="s">
        <v>39</v>
      </c>
      <c r="D22" s="287"/>
      <c r="E22" s="238" t="s">
        <v>135</v>
      </c>
      <c r="F22" s="290"/>
      <c r="G22" s="245" t="s">
        <v>136</v>
      </c>
      <c r="H22" s="250">
        <v>0.3</v>
      </c>
      <c r="I22" s="240" t="s">
        <v>127</v>
      </c>
      <c r="J22" s="256" t="s">
        <v>137</v>
      </c>
      <c r="K22" s="242"/>
      <c r="L22" s="242"/>
      <c r="M22" s="242"/>
      <c r="N22" s="242"/>
      <c r="O22" s="242"/>
      <c r="P22" s="242"/>
      <c r="Q22" s="242"/>
      <c r="R22" s="243"/>
      <c r="S22" s="68">
        <v>1</v>
      </c>
      <c r="T22" s="242"/>
      <c r="U22" s="242"/>
      <c r="V22" s="242"/>
      <c r="W22" s="244">
        <f t="shared" ref="W22" si="4">SUM(K22:V22)</f>
        <v>1</v>
      </c>
    </row>
    <row r="23" spans="1:23" ht="52.5" customHeight="1" x14ac:dyDescent="0.2">
      <c r="A23" s="301"/>
      <c r="B23" s="284"/>
      <c r="C23" s="243" t="s">
        <v>39</v>
      </c>
      <c r="D23" s="288"/>
      <c r="E23" s="238" t="s">
        <v>138</v>
      </c>
      <c r="F23" s="290"/>
      <c r="G23" s="245" t="s">
        <v>139</v>
      </c>
      <c r="H23" s="250">
        <v>0.3</v>
      </c>
      <c r="I23" s="240" t="s">
        <v>127</v>
      </c>
      <c r="J23" s="257" t="s">
        <v>140</v>
      </c>
      <c r="K23" s="242"/>
      <c r="L23" s="242"/>
      <c r="M23" s="242"/>
      <c r="N23" s="242"/>
      <c r="O23" s="242"/>
      <c r="P23" s="242"/>
      <c r="Q23" s="242"/>
      <c r="R23" s="243"/>
      <c r="S23" s="242"/>
      <c r="T23" s="242"/>
      <c r="U23" s="68">
        <v>0.5</v>
      </c>
      <c r="V23" s="68">
        <v>0.5</v>
      </c>
      <c r="W23" s="244">
        <f t="shared" ref="W23" si="5">SUM(K23:V23)</f>
        <v>1</v>
      </c>
    </row>
  </sheetData>
  <sheetProtection formatCells="0" selectLockedCells="1" selectUnlockedCells="1"/>
  <mergeCells count="36">
    <mergeCell ref="A7:A23"/>
    <mergeCell ref="A1:W1"/>
    <mergeCell ref="A4:B4"/>
    <mergeCell ref="C4:W4"/>
    <mergeCell ref="A5:A6"/>
    <mergeCell ref="B5:B6"/>
    <mergeCell ref="C5:C6"/>
    <mergeCell ref="D5:D6"/>
    <mergeCell ref="E5:E6"/>
    <mergeCell ref="F5:F6"/>
    <mergeCell ref="G5:G6"/>
    <mergeCell ref="W5:W6"/>
    <mergeCell ref="H5:H6"/>
    <mergeCell ref="I5:I6"/>
    <mergeCell ref="J5:J6"/>
    <mergeCell ref="K5:N5"/>
    <mergeCell ref="B14:B15"/>
    <mergeCell ref="C14:C15"/>
    <mergeCell ref="D14:D15"/>
    <mergeCell ref="F14:F15"/>
    <mergeCell ref="B16:B18"/>
    <mergeCell ref="C16:C18"/>
    <mergeCell ref="D16:D18"/>
    <mergeCell ref="F16:F18"/>
    <mergeCell ref="S5:V5"/>
    <mergeCell ref="B7:B13"/>
    <mergeCell ref="C7:C13"/>
    <mergeCell ref="D7:D13"/>
    <mergeCell ref="F7:F13"/>
    <mergeCell ref="O5:R5"/>
    <mergeCell ref="D19:D20"/>
    <mergeCell ref="B19:B20"/>
    <mergeCell ref="F19:F20"/>
    <mergeCell ref="D21:D23"/>
    <mergeCell ref="B21:B23"/>
    <mergeCell ref="F21:F23"/>
  </mergeCells>
  <phoneticPr fontId="38" type="noConversion"/>
  <conditionalFormatting sqref="K19:Q19 U19:V19">
    <cfRule type="colorScale" priority="9">
      <colorScale>
        <cfvo type="min"/>
        <cfvo type="max"/>
        <color theme="0" tint="-0.14999847407452621"/>
        <color theme="0" tint="-0.14999847407452621"/>
      </colorScale>
    </cfRule>
  </conditionalFormatting>
  <conditionalFormatting sqref="K20:Q20 S20:T20">
    <cfRule type="colorScale" priority="8">
      <colorScale>
        <cfvo type="min"/>
        <cfvo type="max"/>
        <color theme="0" tint="-0.14999847407452621"/>
        <color theme="0" tint="-0.14999847407452621"/>
      </colorScale>
    </cfRule>
  </conditionalFormatting>
  <conditionalFormatting sqref="K21:Q21 T21:V21">
    <cfRule type="colorScale" priority="7">
      <colorScale>
        <cfvo type="min"/>
        <cfvo type="max"/>
        <color theme="0" tint="-0.14999847407452621"/>
        <color theme="0" tint="-0.14999847407452621"/>
      </colorScale>
    </cfRule>
  </conditionalFormatting>
  <conditionalFormatting sqref="K22:Q22 T22:V22">
    <cfRule type="colorScale" priority="6">
      <colorScale>
        <cfvo type="min"/>
        <cfvo type="max"/>
        <color theme="0" tint="-0.14999847407452621"/>
        <color theme="0" tint="-0.14999847407452621"/>
      </colorScale>
    </cfRule>
  </conditionalFormatting>
  <conditionalFormatting sqref="K23:Q23 S23:T23">
    <cfRule type="colorScale" priority="5">
      <colorScale>
        <cfvo type="min"/>
        <cfvo type="max"/>
        <color theme="0" tint="-0.14999847407452621"/>
        <color theme="0" tint="-0.14999847407452621"/>
      </colorScale>
    </cfRule>
  </conditionalFormatting>
  <conditionalFormatting sqref="N10:V10 K12:V12 O14:V14 K13:L13 K14 M14 N13:P13 R13:V13 K10:L11 N11:P11 R11:V11 K18:Q18 S18:V18 K16:M17 O16:V16 Q17:V17 K7:V9 K15:V15">
    <cfRule type="colorScale" priority="109">
      <colorScale>
        <cfvo type="min"/>
        <cfvo type="max"/>
        <color theme="0" tint="-0.14999847407452621"/>
        <color theme="0" tint="-0.14999847407452621"/>
      </colorScale>
    </cfRule>
  </conditionalFormatting>
  <conditionalFormatting sqref="S21:S22">
    <cfRule type="colorScale" priority="2">
      <colorScale>
        <cfvo type="min"/>
        <cfvo type="max"/>
        <color theme="0" tint="-0.14999847407452621"/>
        <color theme="0" tint="-0.14999847407452621"/>
      </colorScale>
    </cfRule>
  </conditionalFormatting>
  <conditionalFormatting sqref="S19:T19">
    <cfRule type="colorScale" priority="3">
      <colorScale>
        <cfvo type="min"/>
        <cfvo type="max"/>
        <color theme="0" tint="-0.14999847407452621"/>
        <color theme="0" tint="-0.14999847407452621"/>
      </colorScale>
    </cfRule>
  </conditionalFormatting>
  <conditionalFormatting sqref="U20:V20">
    <cfRule type="colorScale" priority="4">
      <colorScale>
        <cfvo type="min"/>
        <cfvo type="max"/>
        <color theme="0" tint="-0.14999847407452621"/>
        <color theme="0" tint="-0.14999847407452621"/>
      </colorScale>
    </cfRule>
  </conditionalFormatting>
  <conditionalFormatting sqref="U23:V23">
    <cfRule type="colorScale" priority="1">
      <colorScale>
        <cfvo type="min"/>
        <cfvo type="max"/>
        <color theme="0" tint="-0.14999847407452621"/>
        <color theme="0" tint="-0.14999847407452621"/>
      </colorScale>
    </cfRule>
  </conditionalFormatting>
  <conditionalFormatting sqref="W7:W23">
    <cfRule type="colorScale" priority="127">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4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413D214-B270-4CE4-A20F-9B9092D33A27}">
          <x14:formula1>
            <xm:f>'Listas '!$D$2:$D$11</xm:f>
          </x14:formula1>
          <xm:sqref>A7</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31C5-7F78-42C4-8B21-EB4662E170E2}">
  <sheetPr>
    <tabColor theme="8"/>
    <pageSetUpPr fitToPage="1"/>
  </sheetPr>
  <dimension ref="A1:AB11"/>
  <sheetViews>
    <sheetView view="pageBreakPreview" topLeftCell="H1" zoomScale="60" zoomScaleNormal="73" workbookViewId="0">
      <selection activeCell="AI22" sqref="AI22"/>
    </sheetView>
  </sheetViews>
  <sheetFormatPr baseColWidth="10" defaultColWidth="9.140625" defaultRowHeight="14.25" x14ac:dyDescent="0.2"/>
  <cols>
    <col min="1" max="3" width="40.7109375" style="5" customWidth="1"/>
    <col min="4" max="4" width="33" style="5" customWidth="1"/>
    <col min="5" max="5" width="40.7109375" style="5" customWidth="1"/>
    <col min="6" max="6" width="46.5703125" style="5" customWidth="1"/>
    <col min="7" max="7" width="66.85546875" style="5" customWidth="1"/>
    <col min="8" max="8" width="24.5703125" style="5" customWidth="1"/>
    <col min="9" max="9" width="32.42578125" style="5" customWidth="1"/>
    <col min="10" max="10" width="20" style="38" customWidth="1"/>
    <col min="11" max="11" width="45.5703125" style="5" customWidth="1"/>
    <col min="12" max="12" width="12.7109375" style="5" customWidth="1"/>
    <col min="13" max="13" width="55.5703125" style="5" customWidth="1"/>
    <col min="14" max="14" width="14.85546875" style="38" customWidth="1"/>
    <col min="15" max="15" width="46.140625" style="5" customWidth="1"/>
    <col min="16" max="27" width="8.7109375" style="5" customWidth="1"/>
    <col min="28" max="28" width="10.140625" style="5" customWidth="1"/>
    <col min="29" max="16384" width="9.140625" style="5"/>
  </cols>
  <sheetData>
    <row r="1" spans="1:28"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16.5" customHeight="1" x14ac:dyDescent="0.25">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33"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row>
    <row r="4" spans="1:28" s="155" customFormat="1" ht="30" customHeight="1"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8" customFormat="1" ht="71.25" customHeight="1" thickBot="1" x14ac:dyDescent="0.25">
      <c r="A5" s="314" t="s">
        <v>13</v>
      </c>
      <c r="B5" s="315" t="s">
        <v>14</v>
      </c>
      <c r="C5" s="316" t="s">
        <v>15</v>
      </c>
      <c r="D5" s="317" t="s">
        <v>16</v>
      </c>
      <c r="E5" s="317" t="s">
        <v>17</v>
      </c>
      <c r="F5" s="304" t="s">
        <v>18</v>
      </c>
      <c r="G5" s="306" t="s">
        <v>19</v>
      </c>
      <c r="H5" s="308" t="s">
        <v>20</v>
      </c>
      <c r="I5" s="308" t="s">
        <v>21</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7" customFormat="1" ht="44.25" customHeight="1" thickBot="1" x14ac:dyDescent="0.25">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9" customFormat="1" ht="107.25" customHeight="1" x14ac:dyDescent="0.25">
      <c r="A7" s="87" t="s">
        <v>32</v>
      </c>
      <c r="B7" s="90" t="s">
        <v>33</v>
      </c>
      <c r="C7" s="90" t="s">
        <v>34</v>
      </c>
      <c r="D7" s="90" t="s">
        <v>35</v>
      </c>
      <c r="E7" s="64" t="s">
        <v>36</v>
      </c>
      <c r="F7" s="90" t="s">
        <v>164</v>
      </c>
      <c r="G7" s="90" t="s">
        <v>1484</v>
      </c>
      <c r="H7" s="72" t="s">
        <v>1485</v>
      </c>
      <c r="I7" s="72" t="s">
        <v>56</v>
      </c>
      <c r="J7" s="72" t="s">
        <v>1486</v>
      </c>
      <c r="K7" s="89" t="s">
        <v>1487</v>
      </c>
      <c r="L7" s="72" t="s">
        <v>1488</v>
      </c>
      <c r="M7" s="90" t="s">
        <v>1489</v>
      </c>
      <c r="N7" s="72" t="s">
        <v>1347</v>
      </c>
      <c r="O7" s="90" t="s">
        <v>1490</v>
      </c>
      <c r="P7" s="85"/>
      <c r="Q7" s="85"/>
      <c r="R7" s="85"/>
      <c r="S7" s="85"/>
      <c r="T7" s="85"/>
      <c r="U7" s="85">
        <v>0.5</v>
      </c>
      <c r="V7" s="85"/>
      <c r="W7" s="85"/>
      <c r="X7" s="85"/>
      <c r="Y7" s="85">
        <v>0.5</v>
      </c>
      <c r="Z7" s="85"/>
      <c r="AA7" s="85"/>
      <c r="AB7" s="75">
        <f>SUM(P7:AA7)</f>
        <v>1</v>
      </c>
    </row>
    <row r="8" spans="1:28" s="9" customFormat="1" ht="114" customHeight="1" x14ac:dyDescent="0.25">
      <c r="A8" s="87" t="s">
        <v>32</v>
      </c>
      <c r="B8" s="90" t="s">
        <v>33</v>
      </c>
      <c r="C8" s="90" t="s">
        <v>34</v>
      </c>
      <c r="D8" s="90" t="s">
        <v>35</v>
      </c>
      <c r="E8" s="64" t="s">
        <v>36</v>
      </c>
      <c r="F8" s="90" t="s">
        <v>164</v>
      </c>
      <c r="G8" s="90" t="s">
        <v>55</v>
      </c>
      <c r="H8" s="72" t="s">
        <v>1485</v>
      </c>
      <c r="I8" s="72" t="s">
        <v>56</v>
      </c>
      <c r="J8" s="72" t="s">
        <v>1486</v>
      </c>
      <c r="K8" s="89" t="s">
        <v>1491</v>
      </c>
      <c r="L8" s="72" t="s">
        <v>1492</v>
      </c>
      <c r="M8" s="90" t="s">
        <v>1493</v>
      </c>
      <c r="N8" s="72" t="s">
        <v>1347</v>
      </c>
      <c r="O8" s="90" t="s">
        <v>1494</v>
      </c>
      <c r="P8" s="85"/>
      <c r="Q8" s="85"/>
      <c r="R8" s="70"/>
      <c r="S8" s="85"/>
      <c r="T8" s="85"/>
      <c r="U8" s="162">
        <v>1</v>
      </c>
      <c r="V8" s="85"/>
      <c r="W8" s="85"/>
      <c r="X8" s="85"/>
      <c r="Y8" s="85"/>
      <c r="Z8" s="85"/>
      <c r="AA8" s="85"/>
      <c r="AB8" s="75">
        <f t="shared" ref="AB8:AB10" si="0">SUM(P8:AA8)</f>
        <v>1</v>
      </c>
    </row>
    <row r="9" spans="1:28" s="9" customFormat="1" ht="81" customHeight="1" x14ac:dyDescent="0.25">
      <c r="A9" s="87" t="s">
        <v>32</v>
      </c>
      <c r="B9" s="90" t="s">
        <v>33</v>
      </c>
      <c r="C9" s="90" t="s">
        <v>34</v>
      </c>
      <c r="D9" s="90" t="s">
        <v>35</v>
      </c>
      <c r="E9" s="64" t="s">
        <v>36</v>
      </c>
      <c r="F9" s="293" t="s">
        <v>164</v>
      </c>
      <c r="G9" s="433" t="s">
        <v>1495</v>
      </c>
      <c r="H9" s="293" t="s">
        <v>1485</v>
      </c>
      <c r="I9" s="293" t="s">
        <v>1496</v>
      </c>
      <c r="J9" s="293" t="s">
        <v>1486</v>
      </c>
      <c r="K9" s="406" t="s">
        <v>1497</v>
      </c>
      <c r="L9" s="72" t="s">
        <v>1498</v>
      </c>
      <c r="M9" s="90" t="s">
        <v>1499</v>
      </c>
      <c r="N9" s="72" t="s">
        <v>1347</v>
      </c>
      <c r="O9" s="90" t="s">
        <v>1500</v>
      </c>
      <c r="P9" s="85"/>
      <c r="Q9" s="85"/>
      <c r="R9" s="70"/>
      <c r="S9" s="85"/>
      <c r="T9" s="85"/>
      <c r="U9" s="85">
        <v>1</v>
      </c>
      <c r="V9" s="85"/>
      <c r="W9" s="85"/>
      <c r="X9" s="85"/>
      <c r="Y9" s="85"/>
      <c r="Z9" s="85"/>
      <c r="AA9" s="85"/>
      <c r="AB9" s="75">
        <f t="shared" si="0"/>
        <v>1</v>
      </c>
    </row>
    <row r="10" spans="1:28" s="9" customFormat="1" ht="86.25" customHeight="1" x14ac:dyDescent="0.25">
      <c r="A10" s="87" t="s">
        <v>32</v>
      </c>
      <c r="B10" s="90" t="s">
        <v>33</v>
      </c>
      <c r="C10" s="90" t="s">
        <v>34</v>
      </c>
      <c r="D10" s="90" t="s">
        <v>35</v>
      </c>
      <c r="E10" s="64" t="s">
        <v>36</v>
      </c>
      <c r="F10" s="293"/>
      <c r="G10" s="433"/>
      <c r="H10" s="293"/>
      <c r="I10" s="293"/>
      <c r="J10" s="293"/>
      <c r="K10" s="406"/>
      <c r="L10" s="72" t="s">
        <v>1501</v>
      </c>
      <c r="M10" s="90" t="s">
        <v>1502</v>
      </c>
      <c r="N10" s="72" t="s">
        <v>1347</v>
      </c>
      <c r="O10" s="90" t="s">
        <v>1503</v>
      </c>
      <c r="P10" s="85"/>
      <c r="Q10" s="85"/>
      <c r="R10" s="85"/>
      <c r="S10" s="85">
        <v>0.33</v>
      </c>
      <c r="T10" s="85"/>
      <c r="U10" s="85"/>
      <c r="V10" s="85"/>
      <c r="W10" s="85">
        <v>0.33</v>
      </c>
      <c r="X10" s="85"/>
      <c r="Y10" s="85"/>
      <c r="Z10" s="85"/>
      <c r="AA10" s="85">
        <v>0.34</v>
      </c>
      <c r="AB10" s="75">
        <f t="shared" si="0"/>
        <v>1</v>
      </c>
    </row>
    <row r="11" spans="1:28" x14ac:dyDescent="0.2">
      <c r="B11" s="6"/>
    </row>
  </sheetData>
  <sheetProtection formatCells="0" selectLockedCells="1" selectUnlockedCells="1"/>
  <mergeCells count="28">
    <mergeCell ref="P5:S5"/>
    <mergeCell ref="T5:W5"/>
    <mergeCell ref="F9:F10"/>
    <mergeCell ref="G9:G10"/>
    <mergeCell ref="H9:H10"/>
    <mergeCell ref="I9:I10"/>
    <mergeCell ref="J9:J10"/>
    <mergeCell ref="L5:L6"/>
    <mergeCell ref="M5:M6"/>
    <mergeCell ref="K9:K10"/>
    <mergeCell ref="N5:N6"/>
    <mergeCell ref="O5:O6"/>
    <mergeCell ref="A1:AB1"/>
    <mergeCell ref="A4:G4"/>
    <mergeCell ref="H4:AB4"/>
    <mergeCell ref="A5:A6"/>
    <mergeCell ref="B5:B6"/>
    <mergeCell ref="C5:C6"/>
    <mergeCell ref="D5:D6"/>
    <mergeCell ref="E5:E6"/>
    <mergeCell ref="F5:F6"/>
    <mergeCell ref="G5:G6"/>
    <mergeCell ref="X5:AA5"/>
    <mergeCell ref="AB5:AB6"/>
    <mergeCell ref="H5:H6"/>
    <mergeCell ref="I5:I6"/>
    <mergeCell ref="J5:J6"/>
    <mergeCell ref="K5:K6"/>
  </mergeCells>
  <conditionalFormatting sqref="P7:AA7 P8:Q9 S8:AA9">
    <cfRule type="colorScale" priority="2">
      <colorScale>
        <cfvo type="min"/>
        <cfvo type="max"/>
        <color theme="0" tint="-0.14999847407452621"/>
        <color theme="0" tint="-0.14999847407452621"/>
      </colorScale>
    </cfRule>
  </conditionalFormatting>
  <conditionalFormatting sqref="P10:AA10">
    <cfRule type="colorScale" priority="1">
      <colorScale>
        <cfvo type="min"/>
        <cfvo type="max"/>
        <color theme="0" tint="-0.14999847407452621"/>
        <color theme="0" tint="-0.14999847407452621"/>
      </colorScale>
    </cfRule>
  </conditionalFormatting>
  <conditionalFormatting sqref="AB7:AB10">
    <cfRule type="colorScale" priority="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1" orientation="landscape" r:id="rId1"/>
  <rowBreaks count="1" manualBreakCount="1">
    <brk id="10"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779165C-54EC-46BC-B733-8DB0B2AA090B}">
          <x14:formula1>
            <xm:f>'Listas '!$D$2:$D$11</xm:f>
          </x14:formula1>
          <xm:sqref>F7:F10</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C55B-8F4A-4060-A7BB-D1CA3418537B}">
  <sheetPr>
    <tabColor theme="8"/>
    <pageSetUpPr fitToPage="1"/>
  </sheetPr>
  <dimension ref="A1:W17"/>
  <sheetViews>
    <sheetView view="pageBreakPreview" zoomScale="53" zoomScaleNormal="73" zoomScaleSheetLayoutView="53" workbookViewId="0">
      <selection activeCell="T20" sqref="T20"/>
    </sheetView>
  </sheetViews>
  <sheetFormatPr baseColWidth="10" defaultColWidth="11.42578125" defaultRowHeight="14.25" x14ac:dyDescent="0.2"/>
  <cols>
    <col min="1" max="2" width="40.7109375" style="5" customWidth="1"/>
    <col min="3" max="3" width="27" style="5" customWidth="1"/>
    <col min="4" max="4" width="33" style="5" customWidth="1"/>
    <col min="5" max="5" width="14.42578125" style="38" customWidth="1"/>
    <col min="6" max="6" width="55.5703125" style="5" customWidth="1"/>
    <col min="7" max="7" width="55.85546875" style="5" customWidth="1"/>
    <col min="8" max="9" width="34.7109375" style="40" customWidth="1"/>
    <col min="10" max="10" width="49.85546875" style="5" customWidth="1"/>
    <col min="11" max="22" width="8.7109375" style="5" customWidth="1"/>
    <col min="23" max="23" width="10.140625" style="5" customWidth="1"/>
    <col min="24" max="16384" width="11.42578125" style="5"/>
  </cols>
  <sheetData>
    <row r="1" spans="1:23"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row>
    <row r="2" spans="1:23" s="1" customFormat="1" ht="40.5" customHeight="1" x14ac:dyDescent="0.25">
      <c r="A2" s="2"/>
      <c r="B2" s="2"/>
      <c r="C2" s="2"/>
      <c r="D2" s="2"/>
      <c r="E2" s="2"/>
      <c r="F2" s="2"/>
      <c r="G2" s="2"/>
      <c r="H2" s="2"/>
      <c r="I2" s="2"/>
      <c r="J2" s="2"/>
      <c r="K2" s="2"/>
      <c r="L2" s="2"/>
      <c r="M2" s="2"/>
      <c r="N2" s="2"/>
      <c r="O2" s="2"/>
      <c r="P2" s="2"/>
      <c r="Q2" s="2"/>
      <c r="R2" s="2"/>
      <c r="S2" s="2"/>
      <c r="T2" s="2"/>
      <c r="U2" s="2"/>
      <c r="V2" s="2"/>
      <c r="W2" s="2"/>
    </row>
    <row r="3" spans="1:23" s="1" customFormat="1" ht="31.5" customHeight="1" thickBot="1" x14ac:dyDescent="0.3">
      <c r="A3" s="4"/>
      <c r="B3" s="4"/>
      <c r="C3" s="4"/>
      <c r="D3" s="4"/>
      <c r="E3" s="4"/>
      <c r="F3" s="4"/>
      <c r="G3" s="4"/>
      <c r="H3" s="4"/>
      <c r="I3" s="4"/>
      <c r="J3" s="4"/>
      <c r="K3" s="4"/>
      <c r="L3" s="4"/>
      <c r="M3" s="4"/>
      <c r="N3" s="4"/>
      <c r="O3" s="4"/>
      <c r="P3" s="4"/>
      <c r="Q3" s="4"/>
      <c r="R3" s="4"/>
      <c r="S3" s="4"/>
      <c r="T3" s="4"/>
      <c r="U3" s="4"/>
      <c r="V3" s="4"/>
      <c r="W3" s="4"/>
    </row>
    <row r="4" spans="1:23" s="155" customFormat="1" ht="30"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3" s="8" customFormat="1" ht="47.25" customHeight="1" thickBot="1" x14ac:dyDescent="0.25">
      <c r="A5" s="304" t="s">
        <v>18</v>
      </c>
      <c r="B5" s="306" t="s">
        <v>19</v>
      </c>
      <c r="C5" s="308" t="s">
        <v>76</v>
      </c>
      <c r="D5" s="308" t="s">
        <v>23</v>
      </c>
      <c r="E5" s="308" t="s">
        <v>24</v>
      </c>
      <c r="F5" s="308" t="s">
        <v>25</v>
      </c>
      <c r="G5" s="308" t="s">
        <v>77</v>
      </c>
      <c r="H5" s="308" t="s">
        <v>79</v>
      </c>
      <c r="I5" s="308" t="s">
        <v>346</v>
      </c>
      <c r="J5" s="308" t="s">
        <v>27</v>
      </c>
      <c r="K5" s="291" t="s">
        <v>28</v>
      </c>
      <c r="L5" s="291"/>
      <c r="M5" s="291"/>
      <c r="N5" s="291"/>
      <c r="O5" s="291" t="s">
        <v>29</v>
      </c>
      <c r="P5" s="291"/>
      <c r="Q5" s="291"/>
      <c r="R5" s="291"/>
      <c r="S5" s="291" t="s">
        <v>30</v>
      </c>
      <c r="T5" s="291"/>
      <c r="U5" s="291"/>
      <c r="V5" s="291"/>
      <c r="W5" s="291" t="s">
        <v>31</v>
      </c>
    </row>
    <row r="6" spans="1:23" s="7" customFormat="1" ht="41.25" customHeight="1" thickBot="1" x14ac:dyDescent="0.25">
      <c r="A6" s="304"/>
      <c r="B6" s="306"/>
      <c r="C6" s="308"/>
      <c r="D6" s="308"/>
      <c r="E6" s="308"/>
      <c r="F6" s="308"/>
      <c r="G6" s="308"/>
      <c r="H6" s="308"/>
      <c r="I6" s="308"/>
      <c r="J6" s="308"/>
      <c r="K6" s="71">
        <v>1</v>
      </c>
      <c r="L6" s="71">
        <v>2</v>
      </c>
      <c r="M6" s="71">
        <v>3</v>
      </c>
      <c r="N6" s="71">
        <v>4</v>
      </c>
      <c r="O6" s="71">
        <v>5</v>
      </c>
      <c r="P6" s="71">
        <v>6</v>
      </c>
      <c r="Q6" s="71">
        <v>7</v>
      </c>
      <c r="R6" s="71">
        <v>8</v>
      </c>
      <c r="S6" s="71">
        <v>9</v>
      </c>
      <c r="T6" s="71">
        <v>10</v>
      </c>
      <c r="U6" s="71">
        <v>11</v>
      </c>
      <c r="V6" s="71">
        <v>12</v>
      </c>
      <c r="W6" s="291"/>
    </row>
    <row r="7" spans="1:23" s="9" customFormat="1" ht="94.5" customHeight="1" thickBot="1" x14ac:dyDescent="0.3">
      <c r="A7" s="311" t="s">
        <v>164</v>
      </c>
      <c r="B7" s="311" t="s">
        <v>1504</v>
      </c>
      <c r="C7" s="293" t="s">
        <v>1485</v>
      </c>
      <c r="D7" s="406" t="s">
        <v>1505</v>
      </c>
      <c r="E7" s="72" t="s">
        <v>1506</v>
      </c>
      <c r="F7" s="311" t="s">
        <v>1489</v>
      </c>
      <c r="G7" s="90" t="s">
        <v>1507</v>
      </c>
      <c r="H7" s="72" t="s">
        <v>1508</v>
      </c>
      <c r="I7" s="68">
        <v>0.5</v>
      </c>
      <c r="J7" s="90" t="s">
        <v>1509</v>
      </c>
      <c r="K7" s="68"/>
      <c r="L7" s="68"/>
      <c r="M7" s="68"/>
      <c r="N7" s="68"/>
      <c r="O7" s="68"/>
      <c r="P7" s="68">
        <v>0.5</v>
      </c>
      <c r="Q7" s="68"/>
      <c r="R7" s="68"/>
      <c r="S7" s="68"/>
      <c r="T7" s="68">
        <v>0.5</v>
      </c>
      <c r="U7" s="68"/>
      <c r="V7" s="68"/>
      <c r="W7" s="75">
        <f t="shared" ref="W7:W17" si="0">SUM(K7:V7)</f>
        <v>1</v>
      </c>
    </row>
    <row r="8" spans="1:23" s="9" customFormat="1" ht="76.5" customHeight="1" thickBot="1" x14ac:dyDescent="0.3">
      <c r="A8" s="311"/>
      <c r="B8" s="311"/>
      <c r="C8" s="293"/>
      <c r="D8" s="406"/>
      <c r="E8" s="72" t="s">
        <v>1510</v>
      </c>
      <c r="F8" s="311"/>
      <c r="G8" s="90" t="s">
        <v>1511</v>
      </c>
      <c r="H8" s="72" t="s">
        <v>1508</v>
      </c>
      <c r="I8" s="68">
        <v>0.5</v>
      </c>
      <c r="J8" s="90" t="s">
        <v>1512</v>
      </c>
      <c r="K8" s="68"/>
      <c r="L8" s="68"/>
      <c r="M8" s="68"/>
      <c r="N8" s="68"/>
      <c r="O8" s="68"/>
      <c r="P8" s="68"/>
      <c r="Q8" s="68">
        <v>0.5</v>
      </c>
      <c r="R8" s="68"/>
      <c r="S8" s="68"/>
      <c r="T8" s="68"/>
      <c r="U8" s="68">
        <v>0.5</v>
      </c>
      <c r="V8" s="68"/>
      <c r="W8" s="75">
        <f t="shared" si="0"/>
        <v>1</v>
      </c>
    </row>
    <row r="9" spans="1:23" s="9" customFormat="1" ht="71.25" customHeight="1" thickBot="1" x14ac:dyDescent="0.3">
      <c r="A9" s="311" t="s">
        <v>164</v>
      </c>
      <c r="B9" s="311" t="s">
        <v>55</v>
      </c>
      <c r="C9" s="293" t="s">
        <v>1485</v>
      </c>
      <c r="D9" s="406" t="s">
        <v>1513</v>
      </c>
      <c r="E9" s="72" t="s">
        <v>1514</v>
      </c>
      <c r="F9" s="293" t="s">
        <v>1493</v>
      </c>
      <c r="G9" s="90" t="s">
        <v>1515</v>
      </c>
      <c r="H9" s="293" t="s">
        <v>1485</v>
      </c>
      <c r="I9" s="68">
        <v>0.5</v>
      </c>
      <c r="J9" s="90" t="s">
        <v>1516</v>
      </c>
      <c r="K9" s="68"/>
      <c r="L9" s="68"/>
      <c r="M9" s="70"/>
      <c r="N9" s="68"/>
      <c r="O9" s="68"/>
      <c r="P9" s="68">
        <v>1</v>
      </c>
      <c r="Q9" s="68"/>
      <c r="R9" s="68"/>
      <c r="S9" s="68"/>
      <c r="T9" s="68"/>
      <c r="U9" s="68"/>
      <c r="V9" s="68"/>
      <c r="W9" s="75">
        <f t="shared" si="0"/>
        <v>1</v>
      </c>
    </row>
    <row r="10" spans="1:23" s="9" customFormat="1" ht="54" customHeight="1" thickBot="1" x14ac:dyDescent="0.3">
      <c r="A10" s="311"/>
      <c r="B10" s="311"/>
      <c r="C10" s="293"/>
      <c r="D10" s="406"/>
      <c r="E10" s="72" t="s">
        <v>1517</v>
      </c>
      <c r="F10" s="293"/>
      <c r="G10" s="87" t="s">
        <v>1518</v>
      </c>
      <c r="H10" s="293"/>
      <c r="I10" s="68">
        <v>0.5</v>
      </c>
      <c r="J10" s="90" t="s">
        <v>1519</v>
      </c>
      <c r="K10" s="68"/>
      <c r="L10" s="68"/>
      <c r="M10" s="68"/>
      <c r="N10" s="68"/>
      <c r="O10" s="68"/>
      <c r="P10" s="68">
        <v>1</v>
      </c>
      <c r="Q10" s="68"/>
      <c r="R10" s="68"/>
      <c r="S10" s="68"/>
      <c r="T10" s="68"/>
      <c r="U10" s="68"/>
      <c r="V10" s="68"/>
      <c r="W10" s="75">
        <f t="shared" si="0"/>
        <v>1</v>
      </c>
    </row>
    <row r="11" spans="1:23" s="9" customFormat="1" ht="49.5" customHeight="1" thickBot="1" x14ac:dyDescent="0.3">
      <c r="A11" s="311" t="s">
        <v>164</v>
      </c>
      <c r="B11" s="311" t="s">
        <v>1495</v>
      </c>
      <c r="C11" s="293" t="s">
        <v>1485</v>
      </c>
      <c r="D11" s="406" t="s">
        <v>1520</v>
      </c>
      <c r="E11" s="72" t="s">
        <v>1521</v>
      </c>
      <c r="F11" s="293" t="s">
        <v>1499</v>
      </c>
      <c r="G11" s="89" t="s">
        <v>1522</v>
      </c>
      <c r="H11" s="72" t="s">
        <v>1485</v>
      </c>
      <c r="I11" s="68">
        <v>0.4</v>
      </c>
      <c r="J11" s="90" t="s">
        <v>1523</v>
      </c>
      <c r="K11" s="68"/>
      <c r="L11" s="68"/>
      <c r="M11" s="70"/>
      <c r="N11" s="68"/>
      <c r="O11" s="68"/>
      <c r="P11" s="68">
        <v>1</v>
      </c>
      <c r="Q11" s="68"/>
      <c r="R11" s="68"/>
      <c r="S11" s="68"/>
      <c r="T11" s="68"/>
      <c r="U11" s="68"/>
      <c r="V11" s="68"/>
      <c r="W11" s="75">
        <f t="shared" si="0"/>
        <v>1</v>
      </c>
    </row>
    <row r="12" spans="1:23" s="9" customFormat="1" ht="49.5" customHeight="1" thickBot="1" x14ac:dyDescent="0.3">
      <c r="A12" s="311"/>
      <c r="B12" s="311"/>
      <c r="C12" s="293"/>
      <c r="D12" s="406"/>
      <c r="E12" s="72" t="s">
        <v>1524</v>
      </c>
      <c r="F12" s="293"/>
      <c r="G12" s="89" t="s">
        <v>1525</v>
      </c>
      <c r="H12" s="72" t="s">
        <v>1485</v>
      </c>
      <c r="I12" s="68">
        <v>0.3</v>
      </c>
      <c r="J12" s="90" t="s">
        <v>1526</v>
      </c>
      <c r="K12" s="68"/>
      <c r="L12" s="68"/>
      <c r="M12" s="70"/>
      <c r="N12" s="68"/>
      <c r="O12" s="68"/>
      <c r="P12" s="68"/>
      <c r="Q12" s="68"/>
      <c r="R12" s="68">
        <v>0.5</v>
      </c>
      <c r="S12" s="68"/>
      <c r="T12" s="68"/>
      <c r="U12" s="68">
        <v>0.5</v>
      </c>
      <c r="V12" s="68"/>
      <c r="W12" s="75">
        <f t="shared" si="0"/>
        <v>1</v>
      </c>
    </row>
    <row r="13" spans="1:23" s="9" customFormat="1" ht="51" customHeight="1" thickBot="1" x14ac:dyDescent="0.3">
      <c r="A13" s="311"/>
      <c r="B13" s="311"/>
      <c r="C13" s="293"/>
      <c r="D13" s="406"/>
      <c r="E13" s="72" t="s">
        <v>1527</v>
      </c>
      <c r="F13" s="293"/>
      <c r="G13" s="89" t="s">
        <v>1528</v>
      </c>
      <c r="H13" s="72" t="s">
        <v>1485</v>
      </c>
      <c r="I13" s="68">
        <v>0.3</v>
      </c>
      <c r="J13" s="90" t="s">
        <v>1529</v>
      </c>
      <c r="K13" s="68"/>
      <c r="L13" s="68"/>
      <c r="M13" s="70"/>
      <c r="N13" s="68"/>
      <c r="O13" s="68"/>
      <c r="P13" s="68"/>
      <c r="Q13" s="68"/>
      <c r="R13" s="68"/>
      <c r="S13" s="68">
        <v>0.5</v>
      </c>
      <c r="T13" s="68"/>
      <c r="U13" s="68"/>
      <c r="V13" s="68">
        <v>0.5</v>
      </c>
      <c r="W13" s="75">
        <f t="shared" si="0"/>
        <v>1</v>
      </c>
    </row>
    <row r="14" spans="1:23" s="9" customFormat="1" ht="57.75" customHeight="1" thickBot="1" x14ac:dyDescent="0.3">
      <c r="A14" s="311"/>
      <c r="B14" s="311"/>
      <c r="C14" s="293"/>
      <c r="D14" s="406"/>
      <c r="E14" s="72" t="s">
        <v>1530</v>
      </c>
      <c r="F14" s="293" t="s">
        <v>1502</v>
      </c>
      <c r="G14" s="90" t="s">
        <v>1531</v>
      </c>
      <c r="H14" s="72" t="s">
        <v>1508</v>
      </c>
      <c r="I14" s="68">
        <v>0.4</v>
      </c>
      <c r="J14" s="90" t="s">
        <v>1532</v>
      </c>
      <c r="K14" s="68"/>
      <c r="L14" s="68">
        <v>1</v>
      </c>
      <c r="M14" s="68"/>
      <c r="N14" s="68"/>
      <c r="O14" s="68"/>
      <c r="P14" s="68"/>
      <c r="Q14" s="68"/>
      <c r="R14" s="68"/>
      <c r="S14" s="68"/>
      <c r="T14" s="68"/>
      <c r="U14" s="68"/>
      <c r="V14" s="68"/>
      <c r="W14" s="75">
        <f t="shared" si="0"/>
        <v>1</v>
      </c>
    </row>
    <row r="15" spans="1:23" s="9" customFormat="1" ht="69" customHeight="1" thickBot="1" x14ac:dyDescent="0.3">
      <c r="A15" s="311"/>
      <c r="B15" s="311"/>
      <c r="C15" s="293"/>
      <c r="D15" s="406"/>
      <c r="E15" s="72" t="s">
        <v>1533</v>
      </c>
      <c r="F15" s="293"/>
      <c r="G15" s="90" t="s">
        <v>1534</v>
      </c>
      <c r="H15" s="72" t="s">
        <v>1508</v>
      </c>
      <c r="I15" s="68">
        <v>0.3</v>
      </c>
      <c r="J15" s="90" t="s">
        <v>1535</v>
      </c>
      <c r="K15" s="68"/>
      <c r="L15" s="68">
        <v>1</v>
      </c>
      <c r="M15" s="68"/>
      <c r="N15" s="68"/>
      <c r="O15" s="68"/>
      <c r="P15" s="68"/>
      <c r="Q15" s="68"/>
      <c r="R15" s="68"/>
      <c r="S15" s="68"/>
      <c r="T15" s="68"/>
      <c r="U15" s="68"/>
      <c r="V15" s="68"/>
      <c r="W15" s="75">
        <f t="shared" si="0"/>
        <v>1</v>
      </c>
    </row>
    <row r="16" spans="1:23" s="9" customFormat="1" ht="66.75" customHeight="1" thickBot="1" x14ac:dyDescent="0.3">
      <c r="A16" s="311"/>
      <c r="B16" s="311"/>
      <c r="C16" s="293"/>
      <c r="D16" s="406"/>
      <c r="E16" s="72" t="s">
        <v>1536</v>
      </c>
      <c r="F16" s="293"/>
      <c r="G16" s="90" t="s">
        <v>1537</v>
      </c>
      <c r="H16" s="72" t="s">
        <v>1508</v>
      </c>
      <c r="I16" s="68">
        <v>0.2</v>
      </c>
      <c r="J16" s="90" t="s">
        <v>1538</v>
      </c>
      <c r="K16" s="68"/>
      <c r="L16" s="68"/>
      <c r="M16" s="68"/>
      <c r="N16" s="68">
        <v>0.33</v>
      </c>
      <c r="O16" s="68"/>
      <c r="P16" s="68"/>
      <c r="Q16" s="68"/>
      <c r="R16" s="68">
        <v>0.33</v>
      </c>
      <c r="S16" s="68"/>
      <c r="T16" s="68"/>
      <c r="U16" s="68"/>
      <c r="V16" s="68">
        <v>0.34</v>
      </c>
      <c r="W16" s="75">
        <f t="shared" si="0"/>
        <v>1</v>
      </c>
    </row>
    <row r="17" spans="1:23" s="9" customFormat="1" ht="45.75" thickBot="1" x14ac:dyDescent="0.3">
      <c r="A17" s="311"/>
      <c r="B17" s="311"/>
      <c r="C17" s="293"/>
      <c r="D17" s="406"/>
      <c r="E17" s="72" t="s">
        <v>1539</v>
      </c>
      <c r="F17" s="293"/>
      <c r="G17" s="90" t="s">
        <v>1540</v>
      </c>
      <c r="H17" s="72" t="s">
        <v>1508</v>
      </c>
      <c r="I17" s="68">
        <v>0.1</v>
      </c>
      <c r="J17" s="90" t="s">
        <v>1541</v>
      </c>
      <c r="K17" s="68"/>
      <c r="L17" s="68"/>
      <c r="M17" s="68"/>
      <c r="N17" s="68">
        <v>0.33</v>
      </c>
      <c r="O17" s="68"/>
      <c r="P17" s="68"/>
      <c r="Q17" s="68"/>
      <c r="R17" s="68">
        <v>0.33</v>
      </c>
      <c r="S17" s="68"/>
      <c r="T17" s="68"/>
      <c r="U17" s="68"/>
      <c r="V17" s="68">
        <v>0.34</v>
      </c>
      <c r="W17" s="75">
        <f t="shared" si="0"/>
        <v>1</v>
      </c>
    </row>
  </sheetData>
  <sheetProtection formatCells="0" selectLockedCells="1" selectUnlockedCells="1"/>
  <mergeCells count="34">
    <mergeCell ref="H9:H10"/>
    <mergeCell ref="A11:A17"/>
    <mergeCell ref="B11:B17"/>
    <mergeCell ref="C11:C17"/>
    <mergeCell ref="D11:D17"/>
    <mergeCell ref="F14:F17"/>
    <mergeCell ref="A9:A10"/>
    <mergeCell ref="B9:B10"/>
    <mergeCell ref="C9:C10"/>
    <mergeCell ref="D9:D10"/>
    <mergeCell ref="F9:F10"/>
    <mergeCell ref="F11:F13"/>
    <mergeCell ref="S5:V5"/>
    <mergeCell ref="F7:F8"/>
    <mergeCell ref="H5:H6"/>
    <mergeCell ref="I5:I6"/>
    <mergeCell ref="J5:J6"/>
    <mergeCell ref="K5:N5"/>
    <mergeCell ref="A1:W1"/>
    <mergeCell ref="A7:A8"/>
    <mergeCell ref="B7:B8"/>
    <mergeCell ref="C7:C8"/>
    <mergeCell ref="D7:D8"/>
    <mergeCell ref="A4:B4"/>
    <mergeCell ref="C4:W4"/>
    <mergeCell ref="A5:A6"/>
    <mergeCell ref="B5:B6"/>
    <mergeCell ref="C5:C6"/>
    <mergeCell ref="D5:D6"/>
    <mergeCell ref="E5:E6"/>
    <mergeCell ref="F5:F6"/>
    <mergeCell ref="G5:G6"/>
    <mergeCell ref="W5:W6"/>
    <mergeCell ref="O5:R5"/>
  </mergeCells>
  <phoneticPr fontId="38" type="noConversion"/>
  <conditionalFormatting sqref="K7:V8 K10:N10 K14:V17 K11:L13 N11:N13 K9:L9 N9 O9:V13">
    <cfRule type="colorScale" priority="1">
      <colorScale>
        <cfvo type="min"/>
        <cfvo type="max"/>
        <color theme="0" tint="-0.14999847407452621"/>
        <color theme="0" tint="-0.14999847407452621"/>
      </colorScale>
    </cfRule>
  </conditionalFormatting>
  <conditionalFormatting sqref="W7:W17">
    <cfRule type="colorScale" priority="2">
      <colorScale>
        <cfvo type="percent" val="1"/>
        <cfvo type="percent" val="100"/>
        <color theme="4" tint="0.59999389629810485"/>
        <color theme="4" tint="0.59999389629810485"/>
      </colorScale>
    </cfRule>
  </conditionalFormatting>
  <dataValidations count="1">
    <dataValidation type="whole" allowBlank="1" showInputMessage="1" showErrorMessage="1" sqref="I18:I1048576 I2:I6" xr:uid="{C0568ED7-CF9C-440F-BF40-60E0F2564485}">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4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E96681A-EB6D-40E0-B613-E25393109E81}">
          <x14:formula1>
            <xm:f>'Listas '!$D$2:$D$11</xm:f>
          </x14:formula1>
          <xm:sqref>A7:A17</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46"/>
  <sheetViews>
    <sheetView zoomScale="85" zoomScaleNormal="85" workbookViewId="0">
      <selection activeCell="A5" sqref="A5"/>
    </sheetView>
  </sheetViews>
  <sheetFormatPr baseColWidth="10" defaultColWidth="82.42578125" defaultRowHeight="15" x14ac:dyDescent="0.2"/>
  <cols>
    <col min="1" max="1" width="81.42578125" style="7" customWidth="1"/>
    <col min="2" max="3" width="4.42578125" style="17" customWidth="1"/>
    <col min="4" max="4" width="163.7109375" style="7" bestFit="1" customWidth="1"/>
    <col min="5" max="5" width="6.85546875" style="7" customWidth="1"/>
    <col min="6" max="16384" width="82.42578125" style="7"/>
  </cols>
  <sheetData>
    <row r="1" spans="1:8" x14ac:dyDescent="0.2">
      <c r="A1" s="12" t="s">
        <v>1542</v>
      </c>
      <c r="B1" s="15"/>
      <c r="C1" s="15"/>
      <c r="D1" s="12" t="s">
        <v>1543</v>
      </c>
      <c r="F1" s="12" t="s">
        <v>1544</v>
      </c>
      <c r="H1" s="12" t="s">
        <v>22</v>
      </c>
    </row>
    <row r="2" spans="1:8" x14ac:dyDescent="0.2">
      <c r="A2" s="13" t="s">
        <v>39</v>
      </c>
      <c r="B2" s="16"/>
      <c r="D2" s="14" t="s">
        <v>273</v>
      </c>
      <c r="F2" s="13" t="s">
        <v>1304</v>
      </c>
      <c r="H2" s="13" t="s">
        <v>754</v>
      </c>
    </row>
    <row r="3" spans="1:8" x14ac:dyDescent="0.2">
      <c r="A3" s="13" t="s">
        <v>1545</v>
      </c>
      <c r="B3" s="16"/>
      <c r="D3" s="14" t="s">
        <v>1302</v>
      </c>
      <c r="F3" s="13" t="s">
        <v>166</v>
      </c>
      <c r="H3" s="13" t="s">
        <v>507</v>
      </c>
    </row>
    <row r="4" spans="1:8" x14ac:dyDescent="0.2">
      <c r="A4" s="13" t="s">
        <v>1546</v>
      </c>
      <c r="B4" s="16"/>
      <c r="D4" s="14" t="s">
        <v>248</v>
      </c>
      <c r="F4" s="10" t="s">
        <v>1547</v>
      </c>
      <c r="H4" s="10" t="s">
        <v>552</v>
      </c>
    </row>
    <row r="5" spans="1:8" x14ac:dyDescent="0.2">
      <c r="A5" s="13" t="s">
        <v>752</v>
      </c>
      <c r="B5" s="16"/>
      <c r="D5" s="14" t="s">
        <v>1548</v>
      </c>
      <c r="F5" s="13" t="s">
        <v>1349</v>
      </c>
      <c r="H5" s="13" t="s">
        <v>565</v>
      </c>
    </row>
    <row r="6" spans="1:8" x14ac:dyDescent="0.2">
      <c r="A6" s="13" t="s">
        <v>676</v>
      </c>
      <c r="B6" s="16"/>
      <c r="D6" s="14" t="s">
        <v>37</v>
      </c>
      <c r="F6" s="13" t="s">
        <v>753</v>
      </c>
      <c r="H6" s="13" t="s">
        <v>179</v>
      </c>
    </row>
    <row r="7" spans="1:8" x14ac:dyDescent="0.2">
      <c r="A7" s="13" t="s">
        <v>642</v>
      </c>
      <c r="B7" s="16"/>
      <c r="D7" s="14" t="s">
        <v>164</v>
      </c>
      <c r="F7" s="13" t="s">
        <v>40</v>
      </c>
      <c r="H7" s="13" t="s">
        <v>57</v>
      </c>
    </row>
    <row r="8" spans="1:8" x14ac:dyDescent="0.2">
      <c r="A8" s="13" t="s">
        <v>506</v>
      </c>
      <c r="B8" s="16"/>
      <c r="D8" s="14" t="s">
        <v>185</v>
      </c>
      <c r="F8" s="13" t="s">
        <v>391</v>
      </c>
      <c r="H8" s="13" t="s">
        <v>1143</v>
      </c>
    </row>
    <row r="9" spans="1:8" x14ac:dyDescent="0.2">
      <c r="A9" s="13" t="s">
        <v>536</v>
      </c>
      <c r="B9" s="16"/>
      <c r="D9" s="14" t="s">
        <v>177</v>
      </c>
      <c r="F9" s="13" t="s">
        <v>1549</v>
      </c>
      <c r="H9" s="13" t="s">
        <v>1550</v>
      </c>
    </row>
    <row r="10" spans="1:8" x14ac:dyDescent="0.2">
      <c r="A10" s="13" t="s">
        <v>527</v>
      </c>
      <c r="B10" s="16"/>
      <c r="D10" s="7" t="s">
        <v>750</v>
      </c>
      <c r="F10" s="13" t="s">
        <v>773</v>
      </c>
      <c r="H10" s="13" t="s">
        <v>409</v>
      </c>
    </row>
    <row r="11" spans="1:8" ht="30" x14ac:dyDescent="0.2">
      <c r="A11" s="13" t="s">
        <v>1551</v>
      </c>
      <c r="B11" s="16"/>
      <c r="D11" s="7" t="s">
        <v>856</v>
      </c>
      <c r="F11" s="13" t="s">
        <v>1552</v>
      </c>
      <c r="H11" s="13" t="s">
        <v>1553</v>
      </c>
    </row>
    <row r="12" spans="1:8" x14ac:dyDescent="0.2">
      <c r="A12" s="13" t="s">
        <v>954</v>
      </c>
      <c r="B12" s="16"/>
      <c r="F12" s="13" t="s">
        <v>1554</v>
      </c>
      <c r="H12" s="13" t="s">
        <v>382</v>
      </c>
    </row>
    <row r="13" spans="1:8" ht="30" x14ac:dyDescent="0.2">
      <c r="A13" s="13" t="s">
        <v>1141</v>
      </c>
      <c r="B13" s="16"/>
      <c r="F13" s="13" t="s">
        <v>1142</v>
      </c>
      <c r="H13" s="13" t="s">
        <v>49</v>
      </c>
    </row>
    <row r="14" spans="1:8" ht="30" x14ac:dyDescent="0.2">
      <c r="A14" s="13" t="s">
        <v>1555</v>
      </c>
      <c r="B14" s="16"/>
      <c r="F14" s="13" t="s">
        <v>1167</v>
      </c>
      <c r="H14" s="13" t="s">
        <v>1317</v>
      </c>
    </row>
    <row r="15" spans="1:8" ht="30" x14ac:dyDescent="0.2">
      <c r="A15" s="13" t="s">
        <v>1240</v>
      </c>
      <c r="B15" s="16"/>
      <c r="F15" s="13" t="s">
        <v>1556</v>
      </c>
      <c r="H15" s="13" t="s">
        <v>538</v>
      </c>
    </row>
    <row r="16" spans="1:8" ht="30" x14ac:dyDescent="0.2">
      <c r="A16" s="13" t="s">
        <v>1557</v>
      </c>
      <c r="B16" s="16"/>
      <c r="F16" s="13" t="s">
        <v>558</v>
      </c>
      <c r="H16" s="13" t="s">
        <v>41</v>
      </c>
    </row>
    <row r="17" spans="1:8" x14ac:dyDescent="0.2">
      <c r="A17" s="13" t="s">
        <v>1485</v>
      </c>
      <c r="B17" s="16"/>
      <c r="F17" s="13" t="s">
        <v>1558</v>
      </c>
      <c r="H17" s="13" t="s">
        <v>187</v>
      </c>
    </row>
    <row r="18" spans="1:8" ht="18" customHeight="1" x14ac:dyDescent="0.2">
      <c r="A18" s="13" t="s">
        <v>827</v>
      </c>
      <c r="B18" s="16"/>
      <c r="F18" s="13" t="s">
        <v>1559</v>
      </c>
      <c r="H18" s="13" t="s">
        <v>1486</v>
      </c>
    </row>
    <row r="19" spans="1:8" ht="18.75" customHeight="1" x14ac:dyDescent="0.2">
      <c r="A19" s="13" t="s">
        <v>242</v>
      </c>
      <c r="B19" s="16"/>
      <c r="F19" s="13" t="s">
        <v>329</v>
      </c>
      <c r="H19" s="7" t="s">
        <v>56</v>
      </c>
    </row>
    <row r="20" spans="1:8" x14ac:dyDescent="0.2">
      <c r="A20" s="13" t="s">
        <v>328</v>
      </c>
      <c r="B20" s="16"/>
      <c r="F20" s="7" t="s">
        <v>56</v>
      </c>
    </row>
    <row r="21" spans="1:8" x14ac:dyDescent="0.2">
      <c r="F21" s="11"/>
    </row>
    <row r="25" spans="1:8" x14ac:dyDescent="0.2">
      <c r="A25" s="12" t="s">
        <v>13</v>
      </c>
      <c r="B25" s="15"/>
    </row>
    <row r="26" spans="1:8" x14ac:dyDescent="0.2">
      <c r="A26" s="7" t="s">
        <v>32</v>
      </c>
    </row>
    <row r="30" spans="1:8" x14ac:dyDescent="0.2">
      <c r="A30" s="12" t="s">
        <v>1560</v>
      </c>
      <c r="B30" s="15"/>
    </row>
    <row r="31" spans="1:8" x14ac:dyDescent="0.2">
      <c r="A31" s="7" t="s">
        <v>33</v>
      </c>
    </row>
    <row r="34" spans="1:2" x14ac:dyDescent="0.2">
      <c r="A34" s="12" t="s">
        <v>15</v>
      </c>
      <c r="B34" s="15"/>
    </row>
    <row r="35" spans="1:2" ht="30" x14ac:dyDescent="0.2">
      <c r="A35" s="13" t="s">
        <v>34</v>
      </c>
      <c r="B35" s="16"/>
    </row>
    <row r="38" spans="1:2" x14ac:dyDescent="0.2">
      <c r="A38" s="12" t="s">
        <v>1561</v>
      </c>
      <c r="B38" s="15"/>
    </row>
    <row r="39" spans="1:2" ht="30" x14ac:dyDescent="0.2">
      <c r="A39" s="13" t="s">
        <v>35</v>
      </c>
      <c r="B39" s="16"/>
    </row>
    <row r="41" spans="1:2" x14ac:dyDescent="0.2">
      <c r="A41" s="12" t="s">
        <v>1562</v>
      </c>
      <c r="B41" s="15"/>
    </row>
    <row r="42" spans="1:2" x14ac:dyDescent="0.2">
      <c r="A42" s="7" t="s">
        <v>1563</v>
      </c>
    </row>
    <row r="45" spans="1:2" x14ac:dyDescent="0.2">
      <c r="A45" s="12"/>
      <c r="B45" s="15"/>
    </row>
    <row r="46" spans="1:2" x14ac:dyDescent="0.2">
      <c r="A46" s="7" t="s">
        <v>1563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F0F8-BEA9-4E60-A639-55C399C528A5}">
  <sheetPr>
    <tabColor theme="8"/>
    <pageSetUpPr fitToPage="1"/>
  </sheetPr>
  <dimension ref="A1:AB15"/>
  <sheetViews>
    <sheetView view="pageBreakPreview" topLeftCell="D5" zoomScale="44" zoomScaleNormal="48" zoomScaleSheetLayoutView="44" workbookViewId="0">
      <selection activeCell="AB12" sqref="AB12"/>
    </sheetView>
  </sheetViews>
  <sheetFormatPr baseColWidth="10" defaultColWidth="9.140625" defaultRowHeight="15" x14ac:dyDescent="0.2"/>
  <cols>
    <col min="1" max="2" width="40.7109375" style="7" customWidth="1"/>
    <col min="3" max="3" width="47.85546875" style="7" customWidth="1"/>
    <col min="4" max="4" width="33" style="7" customWidth="1"/>
    <col min="5" max="5" width="40.7109375" style="7" customWidth="1"/>
    <col min="6" max="6" width="54.140625" style="7" customWidth="1"/>
    <col min="7" max="7" width="74.42578125" style="7" customWidth="1"/>
    <col min="8" max="8" width="20.85546875" style="7" customWidth="1"/>
    <col min="9" max="9" width="34.85546875" style="7" customWidth="1"/>
    <col min="10" max="10" width="21.42578125" style="8" customWidth="1"/>
    <col min="11" max="11" width="50.7109375" style="7" customWidth="1"/>
    <col min="12" max="12" width="8" style="7" customWidth="1"/>
    <col min="13" max="13" width="60" style="7" customWidth="1"/>
    <col min="14" max="14" width="53.42578125" style="7" customWidth="1"/>
    <col min="15" max="15" width="45.7109375" style="7" customWidth="1"/>
    <col min="16" max="16" width="7.85546875" style="7" customWidth="1"/>
    <col min="17" max="17" width="8.140625" style="7" customWidth="1"/>
    <col min="18" max="18" width="7.85546875" style="7" customWidth="1"/>
    <col min="19" max="19" width="7.140625" style="7" customWidth="1"/>
    <col min="20" max="20" width="6.85546875" style="7" customWidth="1"/>
    <col min="21" max="21" width="7.28515625" style="7" customWidth="1"/>
    <col min="22" max="27" width="8.7109375" style="7" customWidth="1"/>
    <col min="28" max="28" width="10.140625" style="7" customWidth="1"/>
    <col min="29" max="16384" width="9.140625" style="7"/>
  </cols>
  <sheetData>
    <row r="1" spans="1:28" s="10"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row>
    <row r="2" spans="1:28" s="10" customFormat="1" ht="27" customHeight="1" x14ac:dyDescent="0.25">
      <c r="B2" s="34"/>
      <c r="C2" s="34"/>
      <c r="D2" s="34"/>
      <c r="E2" s="34"/>
      <c r="F2" s="34"/>
      <c r="G2" s="34"/>
      <c r="H2" s="34"/>
      <c r="I2" s="34"/>
      <c r="J2" s="34"/>
      <c r="K2" s="34"/>
      <c r="L2" s="34"/>
      <c r="M2" s="34"/>
      <c r="N2" s="34"/>
      <c r="O2" s="34"/>
      <c r="P2" s="34"/>
      <c r="Q2" s="34"/>
      <c r="R2" s="34"/>
      <c r="S2" s="34"/>
      <c r="T2" s="34"/>
      <c r="U2" s="34"/>
      <c r="V2" s="34"/>
      <c r="W2" s="34"/>
      <c r="X2" s="34"/>
      <c r="Y2" s="34"/>
      <c r="Z2" s="34"/>
      <c r="AA2" s="34"/>
      <c r="AB2" s="34"/>
    </row>
    <row r="3" spans="1:28" s="10" customFormat="1" ht="34.5" customHeight="1" thickBot="1" x14ac:dyDescent="0.3">
      <c r="B3" s="35"/>
      <c r="C3" s="34"/>
      <c r="D3" s="34"/>
      <c r="E3" s="34"/>
      <c r="F3" s="34"/>
      <c r="G3" s="34"/>
      <c r="H3" s="34"/>
      <c r="I3" s="34"/>
      <c r="J3" s="34"/>
      <c r="K3" s="34"/>
      <c r="L3" s="34"/>
      <c r="M3" s="34"/>
      <c r="N3" s="34"/>
      <c r="O3" s="34"/>
      <c r="P3" s="34"/>
      <c r="Q3" s="34"/>
      <c r="R3" s="34"/>
      <c r="S3" s="34"/>
      <c r="T3" s="34"/>
      <c r="U3" s="34"/>
      <c r="V3" s="34"/>
      <c r="W3" s="34"/>
      <c r="X3" s="34"/>
      <c r="Y3" s="34"/>
      <c r="Z3" s="34"/>
      <c r="AA3" s="34"/>
      <c r="AB3" s="34"/>
    </row>
    <row r="4" spans="1:28" s="165" customFormat="1" ht="30" customHeight="1" thickBot="1" x14ac:dyDescent="0.35">
      <c r="A4" s="302" t="s">
        <v>11</v>
      </c>
      <c r="B4" s="302"/>
      <c r="C4" s="302"/>
      <c r="D4" s="302"/>
      <c r="E4" s="302"/>
      <c r="F4" s="302"/>
      <c r="G4" s="302"/>
      <c r="H4" s="303" t="s">
        <v>12</v>
      </c>
      <c r="I4" s="303"/>
      <c r="J4" s="303"/>
      <c r="K4" s="303"/>
      <c r="L4" s="303"/>
      <c r="M4" s="303"/>
      <c r="N4" s="303"/>
      <c r="O4" s="303"/>
      <c r="P4" s="303"/>
      <c r="Q4" s="303"/>
      <c r="R4" s="303"/>
      <c r="S4" s="303"/>
      <c r="T4" s="303"/>
      <c r="U4" s="303"/>
      <c r="V4" s="303"/>
      <c r="W4" s="303"/>
      <c r="X4" s="303"/>
      <c r="Y4" s="303"/>
      <c r="Z4" s="303"/>
      <c r="AA4" s="303"/>
      <c r="AB4" s="303"/>
    </row>
    <row r="5" spans="1:28" s="94" customFormat="1" ht="71.25" customHeight="1" thickBot="1" x14ac:dyDescent="0.3">
      <c r="A5" s="314" t="s">
        <v>13</v>
      </c>
      <c r="B5" s="315" t="s">
        <v>14</v>
      </c>
      <c r="C5" s="316" t="s">
        <v>15</v>
      </c>
      <c r="D5" s="317" t="s">
        <v>16</v>
      </c>
      <c r="E5" s="317" t="s">
        <v>17</v>
      </c>
      <c r="F5" s="304" t="s">
        <v>18</v>
      </c>
      <c r="G5" s="306" t="s">
        <v>19</v>
      </c>
      <c r="H5" s="308" t="s">
        <v>20</v>
      </c>
      <c r="I5" s="308" t="s">
        <v>141</v>
      </c>
      <c r="J5" s="308" t="s">
        <v>22</v>
      </c>
      <c r="K5" s="308" t="s">
        <v>23</v>
      </c>
      <c r="L5" s="308" t="s">
        <v>24</v>
      </c>
      <c r="M5" s="308" t="s">
        <v>25</v>
      </c>
      <c r="N5" s="308" t="s">
        <v>142</v>
      </c>
      <c r="O5" s="308" t="s">
        <v>27</v>
      </c>
      <c r="P5" s="291" t="s">
        <v>28</v>
      </c>
      <c r="Q5" s="291"/>
      <c r="R5" s="291"/>
      <c r="S5" s="291"/>
      <c r="T5" s="291" t="s">
        <v>29</v>
      </c>
      <c r="U5" s="291"/>
      <c r="V5" s="291"/>
      <c r="W5" s="291"/>
      <c r="X5" s="291" t="s">
        <v>30</v>
      </c>
      <c r="Y5" s="291"/>
      <c r="Z5" s="291"/>
      <c r="AA5" s="291"/>
      <c r="AB5" s="291" t="s">
        <v>31</v>
      </c>
    </row>
    <row r="6" spans="1:28" s="95" customFormat="1" ht="60" customHeight="1" thickBot="1" x14ac:dyDescent="0.3">
      <c r="A6" s="314"/>
      <c r="B6" s="315"/>
      <c r="C6" s="316"/>
      <c r="D6" s="317"/>
      <c r="E6" s="317"/>
      <c r="F6" s="304"/>
      <c r="G6" s="306"/>
      <c r="H6" s="308"/>
      <c r="I6" s="308"/>
      <c r="J6" s="308"/>
      <c r="K6" s="308"/>
      <c r="L6" s="308"/>
      <c r="M6" s="308"/>
      <c r="N6" s="308"/>
      <c r="O6" s="308"/>
      <c r="P6" s="71">
        <v>1</v>
      </c>
      <c r="Q6" s="71">
        <v>2</v>
      </c>
      <c r="R6" s="71">
        <v>3</v>
      </c>
      <c r="S6" s="71">
        <v>4</v>
      </c>
      <c r="T6" s="71">
        <v>5</v>
      </c>
      <c r="U6" s="71">
        <v>6</v>
      </c>
      <c r="V6" s="71">
        <v>7</v>
      </c>
      <c r="W6" s="71">
        <v>8</v>
      </c>
      <c r="X6" s="71">
        <v>9</v>
      </c>
      <c r="Y6" s="71">
        <v>10</v>
      </c>
      <c r="Z6" s="71">
        <v>11</v>
      </c>
      <c r="AA6" s="71">
        <v>12</v>
      </c>
      <c r="AB6" s="291"/>
    </row>
    <row r="7" spans="1:28" s="17" customFormat="1" ht="120" customHeight="1" x14ac:dyDescent="0.2">
      <c r="A7" s="282" t="s">
        <v>32</v>
      </c>
      <c r="B7" s="293" t="s">
        <v>33</v>
      </c>
      <c r="C7" s="293" t="s">
        <v>34</v>
      </c>
      <c r="D7" s="293" t="s">
        <v>35</v>
      </c>
      <c r="E7" s="293" t="s">
        <v>47</v>
      </c>
      <c r="F7" s="296" t="s">
        <v>143</v>
      </c>
      <c r="G7" s="293" t="s">
        <v>144</v>
      </c>
      <c r="H7" s="293" t="s">
        <v>145</v>
      </c>
      <c r="I7" s="313" t="s">
        <v>146</v>
      </c>
      <c r="J7" s="297" t="s">
        <v>41</v>
      </c>
      <c r="K7" s="312" t="s">
        <v>147</v>
      </c>
      <c r="L7" s="78" t="s">
        <v>148</v>
      </c>
      <c r="M7" s="90" t="s">
        <v>149</v>
      </c>
      <c r="N7" s="311" t="s">
        <v>150</v>
      </c>
      <c r="O7" s="90" t="s">
        <v>151</v>
      </c>
      <c r="P7" s="68"/>
      <c r="Q7" s="68">
        <v>0.33</v>
      </c>
      <c r="R7" s="68"/>
      <c r="S7" s="68"/>
      <c r="T7" s="68">
        <v>0.33</v>
      </c>
      <c r="U7" s="68"/>
      <c r="V7" s="68"/>
      <c r="W7" s="68"/>
      <c r="X7" s="68"/>
      <c r="Y7" s="68">
        <v>0.34</v>
      </c>
      <c r="Z7" s="68"/>
      <c r="AA7" s="68"/>
      <c r="AB7" s="96">
        <f t="shared" ref="AB7:AB15" si="0">SUM(P7:AA7)</f>
        <v>1</v>
      </c>
    </row>
    <row r="8" spans="1:28" s="17" customFormat="1" ht="72.75" customHeight="1" thickBot="1" x14ac:dyDescent="0.25">
      <c r="A8" s="282"/>
      <c r="B8" s="293"/>
      <c r="C8" s="293"/>
      <c r="D8" s="293"/>
      <c r="E8" s="293"/>
      <c r="F8" s="296"/>
      <c r="G8" s="293"/>
      <c r="H8" s="293"/>
      <c r="I8" s="313"/>
      <c r="J8" s="297"/>
      <c r="K8" s="312"/>
      <c r="L8" s="78" t="s">
        <v>152</v>
      </c>
      <c r="M8" s="90" t="s">
        <v>153</v>
      </c>
      <c r="N8" s="311"/>
      <c r="O8" s="90" t="s">
        <v>154</v>
      </c>
      <c r="P8" s="68"/>
      <c r="Q8" s="68"/>
      <c r="R8" s="68"/>
      <c r="S8" s="68"/>
      <c r="T8" s="68"/>
      <c r="U8" s="68">
        <v>0.5</v>
      </c>
      <c r="V8" s="68"/>
      <c r="W8" s="68"/>
      <c r="X8" s="68"/>
      <c r="Y8" s="68"/>
      <c r="Z8" s="68">
        <v>0.5</v>
      </c>
      <c r="AA8" s="68"/>
      <c r="AB8" s="96">
        <f t="shared" si="0"/>
        <v>1</v>
      </c>
    </row>
    <row r="9" spans="1:28" s="17" customFormat="1" ht="87.75" customHeight="1" thickBot="1" x14ac:dyDescent="0.25">
      <c r="A9" s="282"/>
      <c r="B9" s="293"/>
      <c r="C9" s="293"/>
      <c r="D9" s="293"/>
      <c r="E9" s="293"/>
      <c r="F9" s="296"/>
      <c r="G9" s="293"/>
      <c r="H9" s="293"/>
      <c r="I9" s="313"/>
      <c r="J9" s="297"/>
      <c r="K9" s="312"/>
      <c r="L9" s="78" t="s">
        <v>155</v>
      </c>
      <c r="M9" s="90" t="s">
        <v>156</v>
      </c>
      <c r="N9" s="311"/>
      <c r="O9" s="90" t="s">
        <v>157</v>
      </c>
      <c r="P9" s="68"/>
      <c r="Q9" s="68"/>
      <c r="R9" s="68"/>
      <c r="S9" s="68"/>
      <c r="T9" s="68"/>
      <c r="U9" s="68"/>
      <c r="V9" s="68"/>
      <c r="W9" s="68"/>
      <c r="X9" s="68"/>
      <c r="Y9" s="68"/>
      <c r="Z9" s="68">
        <v>1</v>
      </c>
      <c r="AA9" s="68"/>
      <c r="AB9" s="96">
        <f t="shared" si="0"/>
        <v>1</v>
      </c>
    </row>
    <row r="10" spans="1:28" s="17" customFormat="1" ht="123.75" customHeight="1" thickBot="1" x14ac:dyDescent="0.25">
      <c r="A10" s="282"/>
      <c r="B10" s="293"/>
      <c r="C10" s="293"/>
      <c r="D10" s="293"/>
      <c r="E10" s="293"/>
      <c r="F10" s="296"/>
      <c r="G10" s="293"/>
      <c r="H10" s="293"/>
      <c r="I10" s="313"/>
      <c r="J10" s="297"/>
      <c r="K10" s="312"/>
      <c r="L10" s="78" t="s">
        <v>158</v>
      </c>
      <c r="M10" s="90" t="s">
        <v>159</v>
      </c>
      <c r="N10" s="311"/>
      <c r="O10" s="90" t="s">
        <v>160</v>
      </c>
      <c r="P10" s="68"/>
      <c r="Q10" s="68"/>
      <c r="R10" s="68"/>
      <c r="S10" s="68"/>
      <c r="T10" s="68"/>
      <c r="U10" s="68">
        <v>0.5</v>
      </c>
      <c r="V10" s="68"/>
      <c r="W10" s="68"/>
      <c r="X10" s="68"/>
      <c r="Y10" s="68"/>
      <c r="Z10" s="68">
        <v>0.5</v>
      </c>
      <c r="AA10" s="68"/>
      <c r="AB10" s="96">
        <f t="shared" si="0"/>
        <v>1</v>
      </c>
    </row>
    <row r="11" spans="1:28" s="17" customFormat="1" ht="71.25" customHeight="1" thickBot="1" x14ac:dyDescent="0.25">
      <c r="A11" s="282"/>
      <c r="B11" s="293"/>
      <c r="C11" s="293"/>
      <c r="D11" s="293"/>
      <c r="E11" s="293"/>
      <c r="F11" s="296"/>
      <c r="G11" s="293"/>
      <c r="H11" s="293"/>
      <c r="I11" s="313"/>
      <c r="J11" s="297"/>
      <c r="K11" s="312"/>
      <c r="L11" s="78" t="s">
        <v>161</v>
      </c>
      <c r="M11" s="90" t="s">
        <v>162</v>
      </c>
      <c r="N11" s="311"/>
      <c r="O11" s="90" t="s">
        <v>163</v>
      </c>
      <c r="P11" s="68"/>
      <c r="Q11" s="68"/>
      <c r="R11" s="68"/>
      <c r="S11" s="68"/>
      <c r="T11" s="68">
        <v>0.5</v>
      </c>
      <c r="U11" s="68"/>
      <c r="V11" s="68"/>
      <c r="W11" s="68"/>
      <c r="X11" s="68">
        <v>0.5</v>
      </c>
      <c r="Y11" s="68"/>
      <c r="Z11" s="68"/>
      <c r="AA11" s="80"/>
      <c r="AB11" s="96">
        <f t="shared" si="0"/>
        <v>1</v>
      </c>
    </row>
    <row r="12" spans="1:28" s="9" customFormat="1" ht="127.5" customHeight="1" x14ac:dyDescent="0.25">
      <c r="A12" s="282"/>
      <c r="B12" s="293"/>
      <c r="C12" s="293"/>
      <c r="D12" s="293"/>
      <c r="E12" s="293"/>
      <c r="F12" s="297" t="s">
        <v>164</v>
      </c>
      <c r="G12" s="293" t="s">
        <v>165</v>
      </c>
      <c r="H12" s="293" t="s">
        <v>145</v>
      </c>
      <c r="I12" s="293" t="s">
        <v>166</v>
      </c>
      <c r="J12" s="297" t="s">
        <v>57</v>
      </c>
      <c r="K12" s="74" t="s">
        <v>167</v>
      </c>
      <c r="L12" s="78" t="s">
        <v>168</v>
      </c>
      <c r="M12" s="87" t="s">
        <v>169</v>
      </c>
      <c r="N12" s="82" t="s">
        <v>170</v>
      </c>
      <c r="O12" s="90" t="s">
        <v>171</v>
      </c>
      <c r="P12" s="68"/>
      <c r="Q12" s="68"/>
      <c r="R12" s="68"/>
      <c r="S12" s="68"/>
      <c r="T12" s="68"/>
      <c r="U12" s="68"/>
      <c r="V12" s="68">
        <v>0.5</v>
      </c>
      <c r="W12" s="68"/>
      <c r="X12" s="68"/>
      <c r="Y12" s="68"/>
      <c r="Z12" s="68"/>
      <c r="AA12" s="68">
        <v>0.5</v>
      </c>
      <c r="AB12" s="96">
        <f t="shared" si="0"/>
        <v>1</v>
      </c>
    </row>
    <row r="13" spans="1:28" s="9" customFormat="1" ht="127.5" customHeight="1" x14ac:dyDescent="0.25">
      <c r="A13" s="282"/>
      <c r="B13" s="293"/>
      <c r="C13" s="293"/>
      <c r="D13" s="293"/>
      <c r="E13" s="293"/>
      <c r="F13" s="297"/>
      <c r="G13" s="293"/>
      <c r="H13" s="293"/>
      <c r="I13" s="293"/>
      <c r="J13" s="297"/>
      <c r="K13" s="74" t="s">
        <v>172</v>
      </c>
      <c r="L13" s="78" t="s">
        <v>173</v>
      </c>
      <c r="M13" s="87" t="s">
        <v>174</v>
      </c>
      <c r="N13" s="90" t="s">
        <v>175</v>
      </c>
      <c r="O13" s="90" t="s">
        <v>176</v>
      </c>
      <c r="P13" s="68"/>
      <c r="Q13" s="68"/>
      <c r="R13" s="68"/>
      <c r="S13" s="68">
        <v>0.33</v>
      </c>
      <c r="T13" s="68"/>
      <c r="U13" s="68"/>
      <c r="V13" s="68">
        <v>0.33</v>
      </c>
      <c r="W13" s="68"/>
      <c r="X13" s="68"/>
      <c r="Y13" s="68">
        <v>0.34</v>
      </c>
      <c r="Z13" s="68"/>
      <c r="AA13" s="68"/>
      <c r="AB13" s="96">
        <f t="shared" si="0"/>
        <v>1</v>
      </c>
    </row>
    <row r="14" spans="1:28" s="9" customFormat="1" ht="186" customHeight="1" thickBot="1" x14ac:dyDescent="0.3">
      <c r="A14" s="282"/>
      <c r="B14" s="293"/>
      <c r="C14" s="293"/>
      <c r="D14" s="293"/>
      <c r="E14" s="293"/>
      <c r="F14" s="74" t="s">
        <v>177</v>
      </c>
      <c r="G14" s="73" t="s">
        <v>178</v>
      </c>
      <c r="H14" s="72" t="s">
        <v>145</v>
      </c>
      <c r="I14" s="293" t="s">
        <v>166</v>
      </c>
      <c r="J14" s="76" t="s">
        <v>179</v>
      </c>
      <c r="K14" s="74" t="s">
        <v>180</v>
      </c>
      <c r="L14" s="78" t="s">
        <v>181</v>
      </c>
      <c r="M14" s="87" t="s">
        <v>182</v>
      </c>
      <c r="N14" s="87" t="s">
        <v>183</v>
      </c>
      <c r="O14" s="87" t="s">
        <v>184</v>
      </c>
      <c r="P14" s="68"/>
      <c r="Q14" s="68">
        <v>0.33</v>
      </c>
      <c r="R14" s="68"/>
      <c r="S14" s="68"/>
      <c r="T14" s="68"/>
      <c r="U14" s="68">
        <v>0.33</v>
      </c>
      <c r="V14" s="68"/>
      <c r="W14" s="68"/>
      <c r="X14" s="68"/>
      <c r="Y14" s="68"/>
      <c r="Z14" s="68">
        <v>0.34</v>
      </c>
      <c r="AA14" s="68"/>
      <c r="AB14" s="96">
        <f t="shared" ref="AB14" si="1">SUM(P14:AA14)</f>
        <v>1</v>
      </c>
    </row>
    <row r="15" spans="1:28" s="9" customFormat="1" ht="135.75" customHeight="1" thickBot="1" x14ac:dyDescent="0.3">
      <c r="A15" s="282"/>
      <c r="B15" s="293"/>
      <c r="C15" s="293"/>
      <c r="D15" s="293"/>
      <c r="E15" s="293"/>
      <c r="F15" s="74" t="s">
        <v>185</v>
      </c>
      <c r="G15" s="74" t="s">
        <v>186</v>
      </c>
      <c r="H15" s="72" t="s">
        <v>145</v>
      </c>
      <c r="I15" s="293"/>
      <c r="J15" s="76" t="s">
        <v>187</v>
      </c>
      <c r="K15" s="74" t="s">
        <v>188</v>
      </c>
      <c r="L15" s="78" t="s">
        <v>189</v>
      </c>
      <c r="M15" s="87" t="s">
        <v>190</v>
      </c>
      <c r="N15" s="90" t="s">
        <v>191</v>
      </c>
      <c r="O15" s="87" t="s">
        <v>192</v>
      </c>
      <c r="P15" s="68"/>
      <c r="Q15" s="68"/>
      <c r="R15" s="68"/>
      <c r="S15" s="68"/>
      <c r="T15" s="68"/>
      <c r="U15" s="69">
        <v>0.5</v>
      </c>
      <c r="V15" s="68"/>
      <c r="W15" s="68"/>
      <c r="X15" s="68"/>
      <c r="Y15" s="68"/>
      <c r="Z15" s="68">
        <v>0.5</v>
      </c>
      <c r="AA15" s="68"/>
      <c r="AB15" s="96">
        <f t="shared" si="0"/>
        <v>1</v>
      </c>
    </row>
  </sheetData>
  <sheetProtection formatCells="0" selectLockedCells="1" selectUnlockedCells="1"/>
  <mergeCells count="41">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 ref="H7:H11"/>
    <mergeCell ref="I7:I11"/>
    <mergeCell ref="G12:G13"/>
    <mergeCell ref="H12:H13"/>
    <mergeCell ref="I12:I13"/>
    <mergeCell ref="D7:D15"/>
    <mergeCell ref="E7:E15"/>
    <mergeCell ref="F7:F11"/>
    <mergeCell ref="F12:F13"/>
    <mergeCell ref="G7:G11"/>
    <mergeCell ref="A1:W1"/>
    <mergeCell ref="X1:AB1"/>
    <mergeCell ref="J12:J13"/>
    <mergeCell ref="I14:I15"/>
    <mergeCell ref="X5:AA5"/>
    <mergeCell ref="N7:N11"/>
    <mergeCell ref="J7:J11"/>
    <mergeCell ref="K7:K11"/>
    <mergeCell ref="M5:M6"/>
    <mergeCell ref="N5:N6"/>
    <mergeCell ref="O5:O6"/>
    <mergeCell ref="P5:S5"/>
    <mergeCell ref="T5:W5"/>
    <mergeCell ref="A7:A15"/>
    <mergeCell ref="B7:B15"/>
    <mergeCell ref="C7:C15"/>
  </mergeCells>
  <conditionalFormatting sqref="P9:Q10">
    <cfRule type="colorScale" priority="11">
      <colorScale>
        <cfvo type="min"/>
        <cfvo type="max"/>
        <color theme="0" tint="-0.14999847407452621"/>
        <color theme="0" tint="-0.14999847407452621"/>
      </colorScale>
    </cfRule>
  </conditionalFormatting>
  <conditionalFormatting sqref="P11:S11 U11:W11">
    <cfRule type="colorScale" priority="10">
      <colorScale>
        <cfvo type="min"/>
        <cfvo type="max"/>
        <color theme="0" tint="-0.14999847407452621"/>
        <color theme="0" tint="-0.14999847407452621"/>
      </colorScale>
    </cfRule>
  </conditionalFormatting>
  <conditionalFormatting sqref="P8:T8">
    <cfRule type="colorScale" priority="12">
      <colorScale>
        <cfvo type="min"/>
        <cfvo type="max"/>
        <color theme="0" tint="-0.14999847407452621"/>
        <color theme="0" tint="-0.14999847407452621"/>
      </colorScale>
    </cfRule>
  </conditionalFormatting>
  <conditionalFormatting sqref="P7:AA7">
    <cfRule type="colorScale" priority="1">
      <colorScale>
        <cfvo type="min"/>
        <cfvo type="max"/>
        <color theme="0" tint="-0.14999847407452621"/>
        <color theme="0" tint="-0.14999847407452621"/>
      </colorScale>
    </cfRule>
  </conditionalFormatting>
  <conditionalFormatting sqref="P12:AA12 P15:AA15">
    <cfRule type="colorScale" priority="17">
      <colorScale>
        <cfvo type="min"/>
        <cfvo type="max"/>
        <color theme="0" tint="-0.14999847407452621"/>
        <color theme="0" tint="-0.14999847407452621"/>
      </colorScale>
    </cfRule>
  </conditionalFormatting>
  <conditionalFormatting sqref="P13:AA13 P14">
    <cfRule type="colorScale" priority="4">
      <colorScale>
        <cfvo type="min"/>
        <cfvo type="max"/>
        <color theme="0" tint="-0.14999847407452621"/>
        <color theme="0" tint="-0.14999847407452621"/>
      </colorScale>
    </cfRule>
  </conditionalFormatting>
  <conditionalFormatting sqref="Q14:AA14">
    <cfRule type="colorScale" priority="2">
      <colorScale>
        <cfvo type="min"/>
        <cfvo type="max"/>
        <color theme="0" tint="-0.14999847407452621"/>
        <color theme="0" tint="-0.14999847407452621"/>
      </colorScale>
    </cfRule>
  </conditionalFormatting>
  <conditionalFormatting sqref="R9:AA9 R10:T10 V10:Y10 AA10">
    <cfRule type="colorScale" priority="13">
      <colorScale>
        <cfvo type="min"/>
        <cfvo type="max"/>
        <color theme="0" tint="-0.14999847407452621"/>
        <color theme="0" tint="-0.14999847407452621"/>
      </colorScale>
    </cfRule>
  </conditionalFormatting>
  <conditionalFormatting sqref="T11">
    <cfRule type="colorScale" priority="7">
      <colorScale>
        <cfvo type="min"/>
        <cfvo type="max"/>
        <color theme="0" tint="-0.14999847407452621"/>
        <color theme="0" tint="-0.14999847407452621"/>
      </colorScale>
    </cfRule>
  </conditionalFormatting>
  <conditionalFormatting sqref="U10">
    <cfRule type="colorScale" priority="9">
      <colorScale>
        <cfvo type="min"/>
        <cfvo type="max"/>
        <color theme="0" tint="-0.14999847407452621"/>
        <color theme="0" tint="-0.14999847407452621"/>
      </colorScale>
    </cfRule>
  </conditionalFormatting>
  <conditionalFormatting sqref="U8:AA8">
    <cfRule type="colorScale" priority="14">
      <colorScale>
        <cfvo type="min"/>
        <cfvo type="max"/>
        <color theme="0" tint="-0.14999847407452621"/>
        <color theme="0" tint="-0.14999847407452621"/>
      </colorScale>
    </cfRule>
  </conditionalFormatting>
  <conditionalFormatting sqref="X11">
    <cfRule type="colorScale" priority="5">
      <colorScale>
        <cfvo type="min"/>
        <cfvo type="max"/>
        <color theme="0" tint="-0.14999847407452621"/>
        <color theme="0" tint="-0.14999847407452621"/>
      </colorScale>
    </cfRule>
  </conditionalFormatting>
  <conditionalFormatting sqref="Y11">
    <cfRule type="colorScale" priority="15">
      <colorScale>
        <cfvo type="min"/>
        <cfvo type="max"/>
        <color theme="0" tint="-0.14999847407452621"/>
        <color theme="0" tint="-0.14999847407452621"/>
      </colorScale>
    </cfRule>
  </conditionalFormatting>
  <conditionalFormatting sqref="Z10">
    <cfRule type="colorScale" priority="8">
      <colorScale>
        <cfvo type="min"/>
        <cfvo type="max"/>
        <color theme="0" tint="-0.14999847407452621"/>
        <color theme="0" tint="-0.14999847407452621"/>
      </colorScale>
    </cfRule>
  </conditionalFormatting>
  <conditionalFormatting sqref="Z11">
    <cfRule type="colorScale" priority="6">
      <colorScale>
        <cfvo type="min"/>
        <cfvo type="max"/>
        <color theme="0" tint="-0.14999847407452621"/>
        <color theme="0" tint="-0.14999847407452621"/>
      </colorScale>
    </cfRule>
  </conditionalFormatting>
  <conditionalFormatting sqref="AA11">
    <cfRule type="colorScale" priority="16">
      <colorScale>
        <cfvo type="percent" val="1"/>
        <cfvo type="percent" val="100"/>
        <color theme="4" tint="0.59999389629810485"/>
        <color theme="4" tint="0.59999389629810485"/>
      </colorScale>
    </cfRule>
  </conditionalFormatting>
  <conditionalFormatting sqref="AB7:AB13 AB15">
    <cfRule type="colorScale" priority="18">
      <colorScale>
        <cfvo type="percent" val="1"/>
        <cfvo type="percent" val="100"/>
        <color theme="4" tint="0.59999389629810485"/>
        <color theme="4" tint="0.59999389629810485"/>
      </colorScale>
    </cfRule>
  </conditionalFormatting>
  <conditionalFormatting sqref="AB14">
    <cfRule type="colorScale" priority="3">
      <colorScale>
        <cfvo type="percent" val="1"/>
        <cfvo type="percent" val="100"/>
        <color theme="4" tint="0.59999389629810485"/>
        <color theme="4" tint="0.59999389629810485"/>
      </colorScale>
    </cfRule>
  </conditionalFormatting>
  <hyperlinks>
    <hyperlink ref="N12" r:id="rId1" location="1083" display="1083" xr:uid="{456C5FF4-9BF0-4C41-81CA-3CB653673460}"/>
  </hyperlinks>
  <printOptions horizontalCentered="1" verticalCentered="1"/>
  <pageMargins left="0.23622047244094491" right="0.23622047244094491" top="0.74803149606299213" bottom="0.74803149606299213" header="0.31496062992125984" footer="0.31496062992125984"/>
  <pageSetup paperSize="120" scale="28"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327F85E6-75CF-4886-B4CD-522726991711}">
          <x14:formula1>
            <xm:f>'Listas '!$D$2:$D$11</xm:f>
          </x14:formula1>
          <xm:sqref>F7:F15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9D8CA-CD3F-4072-AB72-1EA033345702}">
  <sheetPr>
    <tabColor rgb="FF92D050"/>
    <pageSetUpPr fitToPage="1"/>
  </sheetPr>
  <dimension ref="A1:BT21"/>
  <sheetViews>
    <sheetView view="pageBreakPreview" topLeftCell="C7" zoomScale="59" zoomScaleNormal="73" zoomScaleSheetLayoutView="59" zoomScalePageLayoutView="51" workbookViewId="0">
      <selection activeCell="Y17" sqref="Y17"/>
    </sheetView>
  </sheetViews>
  <sheetFormatPr baseColWidth="10" defaultColWidth="11.42578125" defaultRowHeight="15" x14ac:dyDescent="0.2"/>
  <cols>
    <col min="1" max="1" width="40.7109375" style="7" customWidth="1"/>
    <col min="2" max="2" width="42.7109375" style="7" customWidth="1"/>
    <col min="3" max="3" width="40.7109375" style="7" customWidth="1"/>
    <col min="4" max="4" width="33" style="7" customWidth="1"/>
    <col min="5" max="5" width="10.5703125" style="8" customWidth="1"/>
    <col min="6" max="7" width="55.5703125" style="7" customWidth="1"/>
    <col min="8" max="8" width="25.140625" style="9" customWidth="1"/>
    <col min="9" max="9" width="34.7109375" style="7" customWidth="1"/>
    <col min="10" max="10" width="51.5703125" style="7" customWidth="1"/>
    <col min="11" max="22" width="8.7109375" style="7" customWidth="1"/>
    <col min="23" max="23" width="10.140625" style="7" customWidth="1"/>
    <col min="24" max="16384" width="11.42578125" style="7"/>
  </cols>
  <sheetData>
    <row r="1" spans="1:72" s="10"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row>
    <row r="2" spans="1:72" s="10" customFormat="1" ht="31.5" customHeight="1" x14ac:dyDescent="0.25">
      <c r="A2" s="34"/>
      <c r="B2" s="34"/>
      <c r="C2" s="34"/>
      <c r="D2" s="34"/>
      <c r="E2" s="34"/>
      <c r="F2" s="34"/>
      <c r="G2" s="34"/>
      <c r="H2" s="34"/>
      <c r="I2" s="34"/>
      <c r="J2" s="34"/>
      <c r="K2" s="34"/>
      <c r="L2" s="34"/>
      <c r="M2" s="34"/>
      <c r="N2" s="34"/>
      <c r="O2" s="34"/>
      <c r="P2" s="34"/>
      <c r="Q2" s="34"/>
      <c r="R2" s="34"/>
      <c r="S2" s="34"/>
      <c r="T2" s="34"/>
      <c r="U2" s="34"/>
      <c r="V2" s="34"/>
      <c r="W2" s="34"/>
    </row>
    <row r="3" spans="1:72" s="10" customFormat="1" ht="28.5" customHeight="1" thickBot="1" x14ac:dyDescent="0.3">
      <c r="A3" s="34"/>
      <c r="B3" s="34"/>
      <c r="C3" s="34"/>
      <c r="D3" s="34"/>
      <c r="E3" s="34"/>
      <c r="F3" s="34"/>
      <c r="G3" s="34"/>
      <c r="H3" s="34"/>
      <c r="I3" s="34"/>
      <c r="J3" s="34"/>
      <c r="K3" s="34"/>
      <c r="L3" s="34"/>
      <c r="M3" s="34"/>
      <c r="N3" s="34"/>
      <c r="O3" s="34"/>
      <c r="P3" s="34"/>
      <c r="Q3" s="34"/>
      <c r="R3" s="34"/>
      <c r="S3" s="34"/>
      <c r="T3" s="34"/>
      <c r="U3" s="34"/>
      <c r="V3" s="34"/>
      <c r="W3" s="34"/>
    </row>
    <row r="4" spans="1:72" s="166" customFormat="1" ht="30" customHeight="1" thickTop="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row>
    <row r="5" spans="1:72" s="97" customFormat="1" ht="47.25" customHeight="1" thickTop="1" thickBot="1" x14ac:dyDescent="0.3">
      <c r="A5" s="304" t="s">
        <v>193</v>
      </c>
      <c r="B5" s="306" t="s">
        <v>19</v>
      </c>
      <c r="C5" s="308" t="s">
        <v>76</v>
      </c>
      <c r="D5" s="308" t="s">
        <v>23</v>
      </c>
      <c r="E5" s="308" t="s">
        <v>24</v>
      </c>
      <c r="F5" s="308" t="s">
        <v>25</v>
      </c>
      <c r="G5" s="308" t="s">
        <v>77</v>
      </c>
      <c r="H5" s="308" t="s">
        <v>194</v>
      </c>
      <c r="I5" s="308" t="s">
        <v>79</v>
      </c>
      <c r="J5" s="308" t="s">
        <v>27</v>
      </c>
      <c r="K5" s="291" t="s">
        <v>28</v>
      </c>
      <c r="L5" s="291"/>
      <c r="M5" s="291"/>
      <c r="N5" s="291"/>
      <c r="O5" s="291" t="s">
        <v>29</v>
      </c>
      <c r="P5" s="291"/>
      <c r="Q5" s="291"/>
      <c r="R5" s="291"/>
      <c r="S5" s="291" t="s">
        <v>30</v>
      </c>
      <c r="T5" s="291"/>
      <c r="U5" s="291"/>
      <c r="V5" s="291"/>
      <c r="W5" s="291" t="s">
        <v>31</v>
      </c>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row>
    <row r="6" spans="1:72" s="98" customFormat="1" ht="41.25" customHeight="1" thickTop="1" thickBot="1" x14ac:dyDescent="0.3">
      <c r="A6" s="305"/>
      <c r="B6" s="307"/>
      <c r="C6" s="309"/>
      <c r="D6" s="309"/>
      <c r="E6" s="309"/>
      <c r="F6" s="309"/>
      <c r="G6" s="309"/>
      <c r="H6" s="309"/>
      <c r="I6" s="309"/>
      <c r="J6" s="309"/>
      <c r="K6" s="201">
        <v>1</v>
      </c>
      <c r="L6" s="201">
        <v>2</v>
      </c>
      <c r="M6" s="201">
        <v>3</v>
      </c>
      <c r="N6" s="201">
        <v>4</v>
      </c>
      <c r="O6" s="201">
        <v>5</v>
      </c>
      <c r="P6" s="201">
        <v>6</v>
      </c>
      <c r="Q6" s="201">
        <v>7</v>
      </c>
      <c r="R6" s="201">
        <v>8</v>
      </c>
      <c r="S6" s="201">
        <v>9</v>
      </c>
      <c r="T6" s="201">
        <v>10</v>
      </c>
      <c r="U6" s="201">
        <v>11</v>
      </c>
      <c r="V6" s="201">
        <v>12</v>
      </c>
      <c r="W6" s="310"/>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row>
    <row r="7" spans="1:72" s="51" customFormat="1" ht="102.75" customHeight="1" thickTop="1" thickBot="1" x14ac:dyDescent="0.3">
      <c r="A7" s="334" t="s">
        <v>143</v>
      </c>
      <c r="B7" s="324" t="s">
        <v>144</v>
      </c>
      <c r="C7" s="324" t="s">
        <v>145</v>
      </c>
      <c r="D7" s="335" t="s">
        <v>147</v>
      </c>
      <c r="E7" s="202" t="s">
        <v>195</v>
      </c>
      <c r="F7" s="325" t="s">
        <v>149</v>
      </c>
      <c r="G7" s="204" t="s">
        <v>196</v>
      </c>
      <c r="H7" s="210">
        <v>0.5</v>
      </c>
      <c r="I7" s="324" t="s">
        <v>197</v>
      </c>
      <c r="J7" s="205" t="s">
        <v>198</v>
      </c>
      <c r="K7" s="206"/>
      <c r="L7" s="206">
        <v>1</v>
      </c>
      <c r="M7" s="206"/>
      <c r="N7" s="206"/>
      <c r="O7" s="206"/>
      <c r="P7" s="206"/>
      <c r="Q7" s="206"/>
      <c r="R7" s="206"/>
      <c r="S7" s="206"/>
      <c r="T7" s="206"/>
      <c r="U7" s="206"/>
      <c r="V7" s="207"/>
      <c r="W7" s="208">
        <f t="shared" ref="W7:W20" si="0">SUM(K7:V7)</f>
        <v>1</v>
      </c>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s="51" customFormat="1" ht="72.75" customHeight="1" thickTop="1" thickBot="1" x14ac:dyDescent="0.3">
      <c r="A8" s="334"/>
      <c r="B8" s="324"/>
      <c r="C8" s="324"/>
      <c r="D8" s="335"/>
      <c r="E8" s="202" t="s">
        <v>199</v>
      </c>
      <c r="F8" s="325"/>
      <c r="G8" s="204" t="s">
        <v>200</v>
      </c>
      <c r="H8" s="210">
        <v>0.5</v>
      </c>
      <c r="I8" s="324"/>
      <c r="J8" s="205" t="s">
        <v>201</v>
      </c>
      <c r="K8" s="206"/>
      <c r="L8" s="206">
        <v>1</v>
      </c>
      <c r="M8" s="206"/>
      <c r="N8" s="206"/>
      <c r="O8" s="206"/>
      <c r="P8" s="206"/>
      <c r="Q8" s="206"/>
      <c r="R8" s="206"/>
      <c r="S8" s="206"/>
      <c r="T8" s="206"/>
      <c r="U8" s="206"/>
      <c r="V8" s="207"/>
      <c r="W8" s="208">
        <f t="shared" si="0"/>
        <v>1</v>
      </c>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s="51" customFormat="1" ht="65.25" customHeight="1" thickTop="1" thickBot="1" x14ac:dyDescent="0.3">
      <c r="A9" s="334"/>
      <c r="B9" s="324"/>
      <c r="C9" s="324"/>
      <c r="D9" s="335"/>
      <c r="E9" s="202" t="s">
        <v>202</v>
      </c>
      <c r="F9" s="204" t="s">
        <v>153</v>
      </c>
      <c r="G9" s="204" t="s">
        <v>203</v>
      </c>
      <c r="H9" s="210">
        <v>1</v>
      </c>
      <c r="I9" s="324"/>
      <c r="J9" s="205" t="s">
        <v>204</v>
      </c>
      <c r="K9" s="206"/>
      <c r="L9" s="206"/>
      <c r="M9" s="206"/>
      <c r="N9" s="206">
        <v>0.33</v>
      </c>
      <c r="O9" s="206"/>
      <c r="P9" s="206"/>
      <c r="Q9" s="206"/>
      <c r="R9" s="206">
        <v>0.33</v>
      </c>
      <c r="S9" s="206"/>
      <c r="T9" s="206"/>
      <c r="U9" s="206">
        <v>0.34</v>
      </c>
      <c r="V9" s="207"/>
      <c r="W9" s="208">
        <v>1</v>
      </c>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s="51" customFormat="1" ht="63" customHeight="1" thickTop="1" thickBot="1" x14ac:dyDescent="0.3">
      <c r="A10" s="334"/>
      <c r="B10" s="324"/>
      <c r="C10" s="324"/>
      <c r="D10" s="335"/>
      <c r="E10" s="202" t="s">
        <v>205</v>
      </c>
      <c r="F10" s="325" t="s">
        <v>156</v>
      </c>
      <c r="G10" s="204" t="s">
        <v>206</v>
      </c>
      <c r="H10" s="211">
        <v>0.3</v>
      </c>
      <c r="I10" s="324"/>
      <c r="J10" s="205" t="s">
        <v>207</v>
      </c>
      <c r="K10" s="206">
        <v>1</v>
      </c>
      <c r="L10" s="206"/>
      <c r="M10" s="206"/>
      <c r="N10" s="206"/>
      <c r="O10" s="206"/>
      <c r="P10" s="206"/>
      <c r="Q10" s="206"/>
      <c r="R10" s="206"/>
      <c r="S10" s="206"/>
      <c r="T10" s="206"/>
      <c r="U10" s="206"/>
      <c r="V10" s="207"/>
      <c r="W10" s="208">
        <f t="shared" ref="W10" si="1">SUM(K10:V10)</f>
        <v>1</v>
      </c>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s="51" customFormat="1" ht="63" customHeight="1" thickTop="1" thickBot="1" x14ac:dyDescent="0.3">
      <c r="A11" s="334"/>
      <c r="B11" s="324"/>
      <c r="C11" s="324"/>
      <c r="D11" s="335"/>
      <c r="E11" s="202" t="s">
        <v>208</v>
      </c>
      <c r="F11" s="325"/>
      <c r="G11" s="204" t="s">
        <v>209</v>
      </c>
      <c r="H11" s="211">
        <v>0.7</v>
      </c>
      <c r="I11" s="324"/>
      <c r="J11" s="205" t="s">
        <v>210</v>
      </c>
      <c r="K11" s="206"/>
      <c r="L11" s="206"/>
      <c r="M11" s="206"/>
      <c r="N11" s="206"/>
      <c r="O11" s="206"/>
      <c r="P11" s="206"/>
      <c r="Q11" s="206"/>
      <c r="R11" s="206"/>
      <c r="S11" s="206"/>
      <c r="T11" s="206"/>
      <c r="U11" s="206">
        <v>1</v>
      </c>
      <c r="V11" s="207"/>
      <c r="W11" s="208">
        <f>SUM(K11:V11)</f>
        <v>1</v>
      </c>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s="51" customFormat="1" ht="78" customHeight="1" thickTop="1" thickBot="1" x14ac:dyDescent="0.3">
      <c r="A12" s="334"/>
      <c r="B12" s="324"/>
      <c r="C12" s="324"/>
      <c r="D12" s="335"/>
      <c r="E12" s="209" t="s">
        <v>211</v>
      </c>
      <c r="F12" s="204" t="s">
        <v>159</v>
      </c>
      <c r="G12" s="204" t="s">
        <v>212</v>
      </c>
      <c r="H12" s="211">
        <v>1</v>
      </c>
      <c r="I12" s="324"/>
      <c r="J12" s="205" t="s">
        <v>210</v>
      </c>
      <c r="K12" s="206"/>
      <c r="L12" s="206"/>
      <c r="M12" s="206"/>
      <c r="N12" s="206"/>
      <c r="O12" s="206"/>
      <c r="P12" s="206">
        <v>0.5</v>
      </c>
      <c r="Q12" s="206"/>
      <c r="R12" s="206"/>
      <c r="S12" s="206"/>
      <c r="T12" s="206"/>
      <c r="U12" s="206">
        <v>0.5</v>
      </c>
      <c r="V12" s="207"/>
      <c r="W12" s="208">
        <f t="shared" si="0"/>
        <v>1</v>
      </c>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s="51" customFormat="1" ht="73.5" customHeight="1" thickTop="1" thickBot="1" x14ac:dyDescent="0.3">
      <c r="A13" s="334"/>
      <c r="B13" s="324"/>
      <c r="C13" s="324"/>
      <c r="D13" s="335"/>
      <c r="E13" s="209" t="s">
        <v>213</v>
      </c>
      <c r="F13" s="204" t="s">
        <v>162</v>
      </c>
      <c r="G13" s="204" t="s">
        <v>214</v>
      </c>
      <c r="H13" s="211">
        <v>1</v>
      </c>
      <c r="I13" s="324"/>
      <c r="J13" s="205" t="s">
        <v>215</v>
      </c>
      <c r="K13" s="206"/>
      <c r="L13" s="212"/>
      <c r="M13" s="206"/>
      <c r="N13" s="206"/>
      <c r="O13" s="206">
        <v>0.5</v>
      </c>
      <c r="P13" s="206"/>
      <c r="Q13" s="206"/>
      <c r="R13" s="206"/>
      <c r="S13" s="206">
        <v>0.5</v>
      </c>
      <c r="T13" s="206"/>
      <c r="U13" s="206"/>
      <c r="V13" s="207"/>
      <c r="W13" s="208">
        <f t="shared" si="0"/>
        <v>1</v>
      </c>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s="51" customFormat="1" ht="73.5" customHeight="1" thickTop="1" thickBot="1" x14ac:dyDescent="0.3">
      <c r="A14" s="327" t="s">
        <v>164</v>
      </c>
      <c r="B14" s="324" t="s">
        <v>165</v>
      </c>
      <c r="C14" s="324" t="s">
        <v>145</v>
      </c>
      <c r="D14" s="325" t="s">
        <v>167</v>
      </c>
      <c r="E14" s="209" t="s">
        <v>216</v>
      </c>
      <c r="F14" s="326" t="s">
        <v>217</v>
      </c>
      <c r="G14" s="215" t="s">
        <v>218</v>
      </c>
      <c r="H14" s="211">
        <v>0.5</v>
      </c>
      <c r="I14" s="324"/>
      <c r="J14" s="213" t="s">
        <v>219</v>
      </c>
      <c r="K14" s="206"/>
      <c r="L14" s="206"/>
      <c r="M14" s="206">
        <v>1</v>
      </c>
      <c r="N14" s="206"/>
      <c r="O14" s="206"/>
      <c r="P14" s="206"/>
      <c r="Q14" s="206"/>
      <c r="R14" s="206"/>
      <c r="S14" s="206"/>
      <c r="T14" s="206"/>
      <c r="U14" s="206"/>
      <c r="V14" s="207"/>
      <c r="W14" s="208">
        <v>1</v>
      </c>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s="51" customFormat="1" ht="50.25" customHeight="1" x14ac:dyDescent="0.25">
      <c r="A15" s="327"/>
      <c r="B15" s="324"/>
      <c r="C15" s="324"/>
      <c r="D15" s="325"/>
      <c r="E15" s="209" t="s">
        <v>220</v>
      </c>
      <c r="F15" s="326"/>
      <c r="G15" s="204" t="s">
        <v>221</v>
      </c>
      <c r="H15" s="211">
        <v>0.5</v>
      </c>
      <c r="I15" s="324"/>
      <c r="J15" s="205" t="s">
        <v>222</v>
      </c>
      <c r="K15" s="206"/>
      <c r="L15" s="206"/>
      <c r="M15" s="206"/>
      <c r="N15" s="206"/>
      <c r="O15" s="206"/>
      <c r="P15" s="206"/>
      <c r="Q15" s="206">
        <v>0.5</v>
      </c>
      <c r="R15" s="206"/>
      <c r="S15" s="206"/>
      <c r="T15" s="206"/>
      <c r="U15" s="206"/>
      <c r="V15" s="206">
        <v>0.5</v>
      </c>
      <c r="W15" s="208">
        <v>1</v>
      </c>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s="51" customFormat="1" ht="71.25" customHeight="1" x14ac:dyDescent="0.25">
      <c r="A16" s="327"/>
      <c r="B16" s="324"/>
      <c r="C16" s="202" t="s">
        <v>145</v>
      </c>
      <c r="D16" s="204" t="s">
        <v>223</v>
      </c>
      <c r="E16" s="202" t="s">
        <v>224</v>
      </c>
      <c r="F16" s="204" t="s">
        <v>225</v>
      </c>
      <c r="G16" s="204" t="s">
        <v>226</v>
      </c>
      <c r="H16" s="211">
        <v>1</v>
      </c>
      <c r="I16" s="324"/>
      <c r="J16" s="205" t="s">
        <v>176</v>
      </c>
      <c r="K16" s="206"/>
      <c r="L16" s="206"/>
      <c r="M16" s="206"/>
      <c r="N16" s="206">
        <v>0.33</v>
      </c>
      <c r="O16" s="206"/>
      <c r="P16" s="206"/>
      <c r="Q16" s="206">
        <v>0.33</v>
      </c>
      <c r="R16" s="206"/>
      <c r="S16" s="206"/>
      <c r="T16" s="214">
        <v>0.34</v>
      </c>
      <c r="U16" s="206"/>
      <c r="V16" s="207"/>
      <c r="W16" s="208">
        <f t="shared" si="0"/>
        <v>1</v>
      </c>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2" s="51" customFormat="1" ht="57.75" customHeight="1" x14ac:dyDescent="0.25">
      <c r="A17" s="327" t="s">
        <v>177</v>
      </c>
      <c r="B17" s="324" t="s">
        <v>178</v>
      </c>
      <c r="C17" s="324" t="s">
        <v>145</v>
      </c>
      <c r="D17" s="328" t="s">
        <v>180</v>
      </c>
      <c r="E17" s="202" t="s">
        <v>227</v>
      </c>
      <c r="F17" s="325" t="s">
        <v>182</v>
      </c>
      <c r="G17" s="204" t="s">
        <v>228</v>
      </c>
      <c r="H17" s="211">
        <v>0.5</v>
      </c>
      <c r="I17" s="324"/>
      <c r="J17" s="205" t="s">
        <v>229</v>
      </c>
      <c r="K17" s="206"/>
      <c r="L17" s="206">
        <v>0.33</v>
      </c>
      <c r="M17" s="206"/>
      <c r="N17" s="206"/>
      <c r="O17" s="206"/>
      <c r="P17" s="214">
        <v>0.33</v>
      </c>
      <c r="Q17" s="206"/>
      <c r="R17" s="206"/>
      <c r="S17" s="206"/>
      <c r="T17" s="206">
        <v>0.34</v>
      </c>
      <c r="U17" s="206"/>
      <c r="V17" s="207"/>
      <c r="W17" s="208">
        <f t="shared" si="0"/>
        <v>1</v>
      </c>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2" s="51" customFormat="1" ht="57" customHeight="1" x14ac:dyDescent="0.25">
      <c r="A18" s="327"/>
      <c r="B18" s="324"/>
      <c r="C18" s="324"/>
      <c r="D18" s="328"/>
      <c r="E18" s="202" t="s">
        <v>230</v>
      </c>
      <c r="F18" s="325"/>
      <c r="G18" s="204" t="s">
        <v>231</v>
      </c>
      <c r="H18" s="330">
        <v>0.5</v>
      </c>
      <c r="I18" s="324"/>
      <c r="J18" s="332" t="s">
        <v>232</v>
      </c>
      <c r="K18" s="320"/>
      <c r="L18" s="320"/>
      <c r="M18" s="320"/>
      <c r="N18" s="320"/>
      <c r="O18" s="320">
        <v>0.33300000000000002</v>
      </c>
      <c r="P18" s="320"/>
      <c r="Q18" s="320"/>
      <c r="R18" s="320">
        <v>0.33300000000000002</v>
      </c>
      <c r="S18" s="320"/>
      <c r="T18" s="320"/>
      <c r="U18" s="318">
        <v>0.33300000000000002</v>
      </c>
      <c r="V18" s="320"/>
      <c r="W18" s="322">
        <f t="shared" si="0"/>
        <v>0.99900000000000011</v>
      </c>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row>
    <row r="19" spans="1:72" s="51" customFormat="1" ht="47.25" customHeight="1" x14ac:dyDescent="0.25">
      <c r="A19" s="327"/>
      <c r="B19" s="324"/>
      <c r="C19" s="324"/>
      <c r="D19" s="329"/>
      <c r="E19" s="202" t="s">
        <v>233</v>
      </c>
      <c r="F19" s="325"/>
      <c r="G19" s="204" t="s">
        <v>234</v>
      </c>
      <c r="H19" s="331"/>
      <c r="I19" s="324"/>
      <c r="J19" s="333"/>
      <c r="K19" s="321"/>
      <c r="L19" s="321"/>
      <c r="M19" s="321"/>
      <c r="N19" s="321"/>
      <c r="O19" s="321"/>
      <c r="P19" s="321"/>
      <c r="Q19" s="321"/>
      <c r="R19" s="321"/>
      <c r="S19" s="321"/>
      <c r="T19" s="321"/>
      <c r="U19" s="319"/>
      <c r="V19" s="321"/>
      <c r="W19" s="323"/>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row>
    <row r="20" spans="1:72" s="51" customFormat="1" ht="165.75" customHeight="1" x14ac:dyDescent="0.25">
      <c r="A20" s="203" t="s">
        <v>185</v>
      </c>
      <c r="B20" s="203" t="s">
        <v>235</v>
      </c>
      <c r="C20" s="202" t="s">
        <v>145</v>
      </c>
      <c r="D20" s="218" t="s">
        <v>236</v>
      </c>
      <c r="E20" s="202" t="s">
        <v>237</v>
      </c>
      <c r="F20" s="204" t="s">
        <v>190</v>
      </c>
      <c r="G20" s="204" t="s">
        <v>238</v>
      </c>
      <c r="H20" s="211">
        <v>1</v>
      </c>
      <c r="I20" s="324"/>
      <c r="J20" s="205" t="s">
        <v>239</v>
      </c>
      <c r="K20" s="206"/>
      <c r="L20" s="206"/>
      <c r="M20" s="206"/>
      <c r="N20" s="206"/>
      <c r="O20" s="206"/>
      <c r="P20" s="206">
        <v>0.5</v>
      </c>
      <c r="Q20" s="206"/>
      <c r="R20" s="206"/>
      <c r="S20" s="206"/>
      <c r="T20" s="206"/>
      <c r="U20" s="206">
        <v>0.5</v>
      </c>
      <c r="V20" s="207"/>
      <c r="W20" s="208">
        <f t="shared" si="0"/>
        <v>1</v>
      </c>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row>
    <row r="21" spans="1:72" ht="15.75" thickTop="1" x14ac:dyDescent="0.2"/>
  </sheetData>
  <sheetProtection formatCells="0" selectLockedCells="1" selectUnlockedCells="1"/>
  <mergeCells count="49">
    <mergeCell ref="A1:W1"/>
    <mergeCell ref="A4:B4"/>
    <mergeCell ref="C4:W4"/>
    <mergeCell ref="A5:A6"/>
    <mergeCell ref="B5:B6"/>
    <mergeCell ref="C5:C6"/>
    <mergeCell ref="D5:D6"/>
    <mergeCell ref="E5:E6"/>
    <mergeCell ref="F5:F6"/>
    <mergeCell ref="G5:G6"/>
    <mergeCell ref="W5:W6"/>
    <mergeCell ref="J5:J6"/>
    <mergeCell ref="K5:N5"/>
    <mergeCell ref="O5:R5"/>
    <mergeCell ref="S5:V5"/>
    <mergeCell ref="A14:A16"/>
    <mergeCell ref="B14:B16"/>
    <mergeCell ref="H5:H6"/>
    <mergeCell ref="I5:I6"/>
    <mergeCell ref="A7:A13"/>
    <mergeCell ref="B7:B13"/>
    <mergeCell ref="C7:C13"/>
    <mergeCell ref="D7:D13"/>
    <mergeCell ref="F7:F8"/>
    <mergeCell ref="N18:N19"/>
    <mergeCell ref="C14:C15"/>
    <mergeCell ref="D14:D15"/>
    <mergeCell ref="F14:F15"/>
    <mergeCell ref="A17:A19"/>
    <mergeCell ref="B17:B19"/>
    <mergeCell ref="C17:C19"/>
    <mergeCell ref="D17:D19"/>
    <mergeCell ref="F17:F19"/>
    <mergeCell ref="H18:H19"/>
    <mergeCell ref="J18:J19"/>
    <mergeCell ref="K18:K19"/>
    <mergeCell ref="L18:L19"/>
    <mergeCell ref="M18:M19"/>
    <mergeCell ref="I7:I20"/>
    <mergeCell ref="F10:F11"/>
    <mergeCell ref="U18:U19"/>
    <mergeCell ref="V18:V19"/>
    <mergeCell ref="W18:W19"/>
    <mergeCell ref="O18:O19"/>
    <mergeCell ref="P18:P19"/>
    <mergeCell ref="Q18:Q19"/>
    <mergeCell ref="R18:R19"/>
    <mergeCell ref="S18:S19"/>
    <mergeCell ref="T18:T19"/>
  </mergeCells>
  <conditionalFormatting sqref="K7:V12 K13 M13:V13 K20:V20 K14:V18">
    <cfRule type="colorScale" priority="1">
      <colorScale>
        <cfvo type="min"/>
        <cfvo type="max"/>
        <color theme="0" tint="-0.14999847407452621"/>
        <color theme="0" tint="-0.14999847407452621"/>
      </colorScale>
    </cfRule>
  </conditionalFormatting>
  <conditionalFormatting sqref="W7:W18 W20">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4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2DC-36E2-4047-B1BB-E1E12454192E}">
  <sheetPr>
    <tabColor theme="8"/>
    <pageSetUpPr fitToPage="1"/>
  </sheetPr>
  <dimension ref="A1:AB12"/>
  <sheetViews>
    <sheetView view="pageBreakPreview" zoomScale="57" zoomScaleNormal="73" zoomScaleSheetLayoutView="57" workbookViewId="0">
      <pane ySplit="1" topLeftCell="A2" activePane="bottomLeft" state="frozen"/>
      <selection activeCell="C13" sqref="C13"/>
      <selection pane="bottomLeft" sqref="A1:W1"/>
    </sheetView>
  </sheetViews>
  <sheetFormatPr baseColWidth="10" defaultColWidth="11.42578125" defaultRowHeight="14.25" x14ac:dyDescent="0.2"/>
  <cols>
    <col min="1" max="1" width="38.5703125" style="5" bestFit="1" customWidth="1"/>
    <col min="2" max="2" width="65.28515625" style="5" bestFit="1" customWidth="1"/>
    <col min="3" max="3" width="40.140625" style="5" bestFit="1" customWidth="1"/>
    <col min="4" max="4" width="33" style="5" customWidth="1"/>
    <col min="5" max="5" width="31.5703125" style="5" bestFit="1" customWidth="1"/>
    <col min="6" max="6" width="46.5703125" style="5" bestFit="1" customWidth="1"/>
    <col min="7" max="7" width="74.140625" style="5" bestFit="1" customWidth="1"/>
    <col min="8" max="8" width="26.5703125" style="5" customWidth="1"/>
    <col min="9" max="9" width="29.7109375" style="5" customWidth="1"/>
    <col min="10" max="10" width="22.42578125" style="5" customWidth="1"/>
    <col min="11" max="11" width="25" style="5" customWidth="1"/>
    <col min="12" max="12" width="9" style="38" bestFit="1" customWidth="1"/>
    <col min="13" max="13" width="64.42578125" style="5" bestFit="1" customWidth="1"/>
    <col min="14" max="14" width="19.140625" style="38" bestFit="1" customWidth="1"/>
    <col min="15" max="15" width="39.7109375" style="5" bestFit="1" customWidth="1"/>
    <col min="16" max="16" width="6.5703125" style="5" bestFit="1" customWidth="1"/>
    <col min="17" max="17" width="7.5703125" style="5" customWidth="1"/>
    <col min="18" max="18" width="6.5703125" style="5" customWidth="1"/>
    <col min="19" max="24" width="6.5703125" style="5" bestFit="1" customWidth="1"/>
    <col min="25" max="25" width="6.28515625" style="5" bestFit="1" customWidth="1"/>
    <col min="26" max="27" width="6.5703125" style="5" bestFit="1" customWidth="1"/>
    <col min="28" max="28" width="9.85546875" style="5" bestFit="1" customWidth="1"/>
    <col min="29" max="16384" width="11.42578125" style="5"/>
  </cols>
  <sheetData>
    <row r="1" spans="1:28" s="1" customFormat="1" ht="123.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row>
    <row r="2" spans="1:28" s="1" customFormat="1" ht="24" customHeight="1" thickBot="1" x14ac:dyDescent="0.3">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row>
    <row r="3" spans="1:28" s="155" customFormat="1" ht="29.25" customHeight="1" thickBot="1" x14ac:dyDescent="0.35">
      <c r="A3" s="302" t="s">
        <v>11</v>
      </c>
      <c r="B3" s="302"/>
      <c r="C3" s="302"/>
      <c r="D3" s="302"/>
      <c r="E3" s="302"/>
      <c r="F3" s="302"/>
      <c r="G3" s="302"/>
      <c r="H3" s="303" t="s">
        <v>12</v>
      </c>
      <c r="I3" s="303"/>
      <c r="J3" s="303"/>
      <c r="K3" s="303"/>
      <c r="L3" s="303"/>
      <c r="M3" s="303"/>
      <c r="N3" s="303"/>
      <c r="O3" s="303"/>
      <c r="P3" s="303"/>
      <c r="Q3" s="303"/>
      <c r="R3" s="303"/>
      <c r="S3" s="303"/>
      <c r="T3" s="303"/>
      <c r="U3" s="303"/>
      <c r="V3" s="303"/>
      <c r="W3" s="303"/>
      <c r="X3" s="303"/>
      <c r="Y3" s="303"/>
      <c r="Z3" s="303"/>
      <c r="AA3" s="303"/>
      <c r="AB3" s="303"/>
    </row>
    <row r="4" spans="1:28" s="99" customFormat="1" ht="71.25" customHeight="1" thickBot="1" x14ac:dyDescent="0.3">
      <c r="A4" s="336" t="s">
        <v>13</v>
      </c>
      <c r="B4" s="336" t="s">
        <v>14</v>
      </c>
      <c r="C4" s="336" t="s">
        <v>15</v>
      </c>
      <c r="D4" s="336" t="s">
        <v>16</v>
      </c>
      <c r="E4" s="336" t="s">
        <v>17</v>
      </c>
      <c r="F4" s="336" t="s">
        <v>193</v>
      </c>
      <c r="G4" s="336" t="s">
        <v>240</v>
      </c>
      <c r="H4" s="337" t="s">
        <v>20</v>
      </c>
      <c r="I4" s="337" t="s">
        <v>141</v>
      </c>
      <c r="J4" s="337" t="s">
        <v>22</v>
      </c>
      <c r="K4" s="337" t="s">
        <v>23</v>
      </c>
      <c r="L4" s="337" t="s">
        <v>24</v>
      </c>
      <c r="M4" s="337" t="s">
        <v>25</v>
      </c>
      <c r="N4" s="337" t="s">
        <v>142</v>
      </c>
      <c r="O4" s="337" t="s">
        <v>27</v>
      </c>
      <c r="P4" s="338" t="s">
        <v>28</v>
      </c>
      <c r="Q4" s="338"/>
      <c r="R4" s="338"/>
      <c r="S4" s="338"/>
      <c r="T4" s="338" t="s">
        <v>29</v>
      </c>
      <c r="U4" s="338"/>
      <c r="V4" s="338"/>
      <c r="W4" s="338"/>
      <c r="X4" s="338" t="s">
        <v>30</v>
      </c>
      <c r="Y4" s="338"/>
      <c r="Z4" s="338"/>
      <c r="AA4" s="338"/>
      <c r="AB4" s="291" t="s">
        <v>31</v>
      </c>
    </row>
    <row r="5" spans="1:28" s="100" customFormat="1" ht="41.25" customHeight="1" thickBot="1" x14ac:dyDescent="0.3">
      <c r="A5" s="336"/>
      <c r="B5" s="336"/>
      <c r="C5" s="336"/>
      <c r="D5" s="336"/>
      <c r="E5" s="336"/>
      <c r="F5" s="336"/>
      <c r="G5" s="336"/>
      <c r="H5" s="337"/>
      <c r="I5" s="337"/>
      <c r="J5" s="337"/>
      <c r="K5" s="337"/>
      <c r="L5" s="337"/>
      <c r="M5" s="337"/>
      <c r="N5" s="337"/>
      <c r="O5" s="337"/>
      <c r="P5" s="101">
        <v>1</v>
      </c>
      <c r="Q5" s="101">
        <v>2</v>
      </c>
      <c r="R5" s="101">
        <v>3</v>
      </c>
      <c r="S5" s="101">
        <v>4</v>
      </c>
      <c r="T5" s="101">
        <v>5</v>
      </c>
      <c r="U5" s="101">
        <v>6</v>
      </c>
      <c r="V5" s="101">
        <v>7</v>
      </c>
      <c r="W5" s="101">
        <v>8</v>
      </c>
      <c r="X5" s="101">
        <v>9</v>
      </c>
      <c r="Y5" s="101">
        <v>10</v>
      </c>
      <c r="Z5" s="101">
        <v>11</v>
      </c>
      <c r="AA5" s="101">
        <v>12</v>
      </c>
      <c r="AB5" s="291"/>
    </row>
    <row r="6" spans="1:28" s="9" customFormat="1" ht="102" customHeight="1" thickBot="1" x14ac:dyDescent="0.3">
      <c r="A6" s="297" t="s">
        <v>32</v>
      </c>
      <c r="B6" s="297" t="s">
        <v>33</v>
      </c>
      <c r="C6" s="297" t="s">
        <v>34</v>
      </c>
      <c r="D6" s="297" t="s">
        <v>35</v>
      </c>
      <c r="E6" s="297" t="s">
        <v>47</v>
      </c>
      <c r="F6" s="76" t="s">
        <v>164</v>
      </c>
      <c r="G6" s="76" t="s">
        <v>241</v>
      </c>
      <c r="H6" s="76" t="s">
        <v>242</v>
      </c>
      <c r="I6" s="76" t="s">
        <v>56</v>
      </c>
      <c r="J6" s="76" t="s">
        <v>56</v>
      </c>
      <c r="K6" s="76" t="s">
        <v>243</v>
      </c>
      <c r="L6" s="76" t="s">
        <v>244</v>
      </c>
      <c r="M6" s="89" t="s">
        <v>245</v>
      </c>
      <c r="N6" s="76" t="s">
        <v>246</v>
      </c>
      <c r="O6" s="251" t="s">
        <v>247</v>
      </c>
      <c r="P6" s="84"/>
      <c r="Q6" s="84"/>
      <c r="R6" s="84"/>
      <c r="S6" s="84"/>
      <c r="T6" s="84"/>
      <c r="U6" s="84"/>
      <c r="V6" s="84">
        <v>0.8</v>
      </c>
      <c r="W6" s="84">
        <v>0.2</v>
      </c>
      <c r="X6" s="84"/>
      <c r="Y6" s="84"/>
      <c r="Z6" s="84"/>
      <c r="AA6" s="84"/>
      <c r="AB6" s="103">
        <f>SUM(P6:AA6)</f>
        <v>1</v>
      </c>
    </row>
    <row r="7" spans="1:28" s="9" customFormat="1" ht="82.5" customHeight="1" thickBot="1" x14ac:dyDescent="0.3">
      <c r="A7" s="297"/>
      <c r="B7" s="297"/>
      <c r="C7" s="297"/>
      <c r="D7" s="297"/>
      <c r="E7" s="297"/>
      <c r="F7" s="76" t="s">
        <v>248</v>
      </c>
      <c r="G7" s="76" t="s">
        <v>249</v>
      </c>
      <c r="H7" s="76" t="s">
        <v>242</v>
      </c>
      <c r="I7" s="76" t="s">
        <v>56</v>
      </c>
      <c r="J7" s="76" t="s">
        <v>56</v>
      </c>
      <c r="K7" s="76" t="s">
        <v>250</v>
      </c>
      <c r="L7" s="76" t="s">
        <v>251</v>
      </c>
      <c r="M7" s="89" t="s">
        <v>252</v>
      </c>
      <c r="N7" s="76" t="s">
        <v>253</v>
      </c>
      <c r="O7" s="89" t="s">
        <v>254</v>
      </c>
      <c r="P7" s="84"/>
      <c r="Q7" s="84"/>
      <c r="R7" s="84"/>
      <c r="S7" s="84"/>
      <c r="T7" s="84"/>
      <c r="U7" s="84">
        <v>0.5</v>
      </c>
      <c r="V7" s="84"/>
      <c r="W7" s="84"/>
      <c r="X7" s="84"/>
      <c r="Y7" s="84"/>
      <c r="Z7" s="84">
        <v>0.5</v>
      </c>
      <c r="AA7" s="84"/>
      <c r="AB7" s="103">
        <f t="shared" ref="AB7:AB12" si="0">SUM(P7:AA7)</f>
        <v>1</v>
      </c>
    </row>
    <row r="8" spans="1:28" s="9" customFormat="1" ht="102" customHeight="1" thickBot="1" x14ac:dyDescent="0.3">
      <c r="A8" s="297"/>
      <c r="B8" s="297"/>
      <c r="C8" s="297"/>
      <c r="D8" s="297"/>
      <c r="E8" s="297"/>
      <c r="F8" s="297" t="s">
        <v>185</v>
      </c>
      <c r="G8" s="297" t="s">
        <v>255</v>
      </c>
      <c r="H8" s="297" t="s">
        <v>242</v>
      </c>
      <c r="I8" s="297" t="s">
        <v>56</v>
      </c>
      <c r="J8" s="297" t="s">
        <v>56</v>
      </c>
      <c r="K8" s="297" t="s">
        <v>256</v>
      </c>
      <c r="L8" s="76" t="s">
        <v>257</v>
      </c>
      <c r="M8" s="89" t="s">
        <v>258</v>
      </c>
      <c r="N8" s="76" t="s">
        <v>253</v>
      </c>
      <c r="O8" s="89" t="s">
        <v>259</v>
      </c>
      <c r="P8" s="84"/>
      <c r="Q8" s="84"/>
      <c r="R8" s="84"/>
      <c r="S8" s="84">
        <v>0.25</v>
      </c>
      <c r="T8" s="84"/>
      <c r="U8" s="84">
        <v>0.3</v>
      </c>
      <c r="V8" s="84"/>
      <c r="W8" s="84">
        <v>0.25</v>
      </c>
      <c r="X8" s="84"/>
      <c r="Y8" s="84"/>
      <c r="Z8" s="84">
        <v>0.2</v>
      </c>
      <c r="AA8" s="84"/>
      <c r="AB8" s="103">
        <f t="shared" si="0"/>
        <v>1</v>
      </c>
    </row>
    <row r="9" spans="1:28" ht="102" customHeight="1" x14ac:dyDescent="0.2">
      <c r="A9" s="297"/>
      <c r="B9" s="297"/>
      <c r="C9" s="297"/>
      <c r="D9" s="297"/>
      <c r="E9" s="297"/>
      <c r="F9" s="297"/>
      <c r="G9" s="297"/>
      <c r="H9" s="297"/>
      <c r="I9" s="297"/>
      <c r="J9" s="297"/>
      <c r="K9" s="297"/>
      <c r="L9" s="76" t="s">
        <v>260</v>
      </c>
      <c r="M9" s="89" t="s">
        <v>261</v>
      </c>
      <c r="N9" s="104" t="s">
        <v>253</v>
      </c>
      <c r="O9" s="89" t="s">
        <v>262</v>
      </c>
      <c r="P9" s="84"/>
      <c r="Q9" s="84"/>
      <c r="R9" s="84"/>
      <c r="S9" s="105"/>
      <c r="T9" s="105"/>
      <c r="U9" s="84">
        <v>0.5</v>
      </c>
      <c r="V9" s="84"/>
      <c r="W9" s="84"/>
      <c r="X9" s="84"/>
      <c r="Y9" s="84"/>
      <c r="Z9" s="84">
        <v>0.5</v>
      </c>
      <c r="AA9" s="84"/>
      <c r="AB9" s="103">
        <f t="shared" si="0"/>
        <v>1</v>
      </c>
    </row>
    <row r="10" spans="1:28" ht="102" customHeight="1" thickBot="1" x14ac:dyDescent="0.25">
      <c r="A10" s="297"/>
      <c r="B10" s="297"/>
      <c r="C10" s="297"/>
      <c r="D10" s="297"/>
      <c r="E10" s="297"/>
      <c r="F10" s="76" t="s">
        <v>248</v>
      </c>
      <c r="G10" s="76" t="s">
        <v>263</v>
      </c>
      <c r="H10" s="76" t="s">
        <v>242</v>
      </c>
      <c r="I10" s="76" t="s">
        <v>56</v>
      </c>
      <c r="J10" s="104" t="s">
        <v>56</v>
      </c>
      <c r="K10" s="76" t="s">
        <v>264</v>
      </c>
      <c r="L10" s="76" t="s">
        <v>265</v>
      </c>
      <c r="M10" s="89" t="s">
        <v>266</v>
      </c>
      <c r="N10" s="104" t="s">
        <v>253</v>
      </c>
      <c r="O10" s="89" t="s">
        <v>267</v>
      </c>
      <c r="P10" s="84"/>
      <c r="Q10" s="84"/>
      <c r="R10" s="84"/>
      <c r="S10" s="105"/>
      <c r="T10" s="105"/>
      <c r="U10" s="105"/>
      <c r="V10" s="105"/>
      <c r="W10" s="105"/>
      <c r="X10" s="84">
        <v>0.4</v>
      </c>
      <c r="Y10" s="105"/>
      <c r="Z10" s="84">
        <v>0.6</v>
      </c>
      <c r="AA10" s="105"/>
      <c r="AB10" s="103">
        <f t="shared" si="0"/>
        <v>1</v>
      </c>
    </row>
    <row r="11" spans="1:28" ht="102" customHeight="1" thickBot="1" x14ac:dyDescent="0.25">
      <c r="A11" s="297"/>
      <c r="B11" s="297"/>
      <c r="C11" s="297"/>
      <c r="D11" s="297"/>
      <c r="E11" s="297"/>
      <c r="F11" s="76" t="s">
        <v>164</v>
      </c>
      <c r="G11" s="76" t="s">
        <v>55</v>
      </c>
      <c r="H11" s="76" t="s">
        <v>242</v>
      </c>
      <c r="I11" s="76" t="s">
        <v>56</v>
      </c>
      <c r="J11" s="76" t="s">
        <v>268</v>
      </c>
      <c r="K11" s="76" t="s">
        <v>269</v>
      </c>
      <c r="L11" s="76" t="s">
        <v>270</v>
      </c>
      <c r="M11" s="89" t="s">
        <v>271</v>
      </c>
      <c r="N11" s="104" t="s">
        <v>253</v>
      </c>
      <c r="O11" s="89" t="s">
        <v>272</v>
      </c>
      <c r="P11" s="84"/>
      <c r="Q11" s="84"/>
      <c r="R11" s="84"/>
      <c r="S11" s="84">
        <v>0.2</v>
      </c>
      <c r="T11" s="84">
        <v>0.1</v>
      </c>
      <c r="U11" s="84"/>
      <c r="V11" s="84"/>
      <c r="W11" s="84">
        <v>0.25</v>
      </c>
      <c r="X11" s="84">
        <v>0.1</v>
      </c>
      <c r="Y11" s="84"/>
      <c r="Z11" s="84">
        <v>0.25</v>
      </c>
      <c r="AA11" s="84">
        <v>0.1</v>
      </c>
      <c r="AB11" s="103">
        <f>SUM(P11:AA11)</f>
        <v>1</v>
      </c>
    </row>
    <row r="12" spans="1:28" ht="102" customHeight="1" thickBot="1" x14ac:dyDescent="0.25">
      <c r="A12" s="297"/>
      <c r="B12" s="297"/>
      <c r="C12" s="297"/>
      <c r="D12" s="297"/>
      <c r="E12" s="297"/>
      <c r="F12" s="76" t="s">
        <v>273</v>
      </c>
      <c r="G12" s="76" t="s">
        <v>274</v>
      </c>
      <c r="H12" s="76" t="s">
        <v>242</v>
      </c>
      <c r="I12" s="76" t="s">
        <v>56</v>
      </c>
      <c r="J12" s="104" t="s">
        <v>56</v>
      </c>
      <c r="K12" s="76" t="s">
        <v>275</v>
      </c>
      <c r="L12" s="76" t="s">
        <v>276</v>
      </c>
      <c r="M12" s="89" t="s">
        <v>277</v>
      </c>
      <c r="N12" s="104" t="s">
        <v>253</v>
      </c>
      <c r="O12" s="89" t="s">
        <v>278</v>
      </c>
      <c r="P12" s="84">
        <v>0.25</v>
      </c>
      <c r="Q12" s="84"/>
      <c r="R12" s="84"/>
      <c r="S12" s="84">
        <v>0.25</v>
      </c>
      <c r="T12" s="84"/>
      <c r="U12" s="84"/>
      <c r="V12" s="84"/>
      <c r="W12" s="84">
        <v>0.25</v>
      </c>
      <c r="X12" s="84"/>
      <c r="Y12" s="84"/>
      <c r="Z12" s="84"/>
      <c r="AA12" s="84">
        <v>0.25</v>
      </c>
      <c r="AB12" s="103">
        <f t="shared" si="0"/>
        <v>1</v>
      </c>
    </row>
  </sheetData>
  <sheetProtection formatCells="0" selectLockedCells="1" selectUnlockedCells="1"/>
  <mergeCells count="34">
    <mergeCell ref="X1:AB1"/>
    <mergeCell ref="AB4:AB5"/>
    <mergeCell ref="J8:J9"/>
    <mergeCell ref="K8:K9"/>
    <mergeCell ref="K4:K5"/>
    <mergeCell ref="O4:O5"/>
    <mergeCell ref="A1:W1"/>
    <mergeCell ref="I4:I5"/>
    <mergeCell ref="A6:A12"/>
    <mergeCell ref="B6:B12"/>
    <mergeCell ref="C6:C12"/>
    <mergeCell ref="D6:D12"/>
    <mergeCell ref="E6:E12"/>
    <mergeCell ref="G8:G9"/>
    <mergeCell ref="A3:G3"/>
    <mergeCell ref="T4:W4"/>
    <mergeCell ref="P4:S4"/>
    <mergeCell ref="M4:M5"/>
    <mergeCell ref="H3:AB3"/>
    <mergeCell ref="A4:A5"/>
    <mergeCell ref="B4:B5"/>
    <mergeCell ref="C4:C5"/>
    <mergeCell ref="D4:D5"/>
    <mergeCell ref="E4:E5"/>
    <mergeCell ref="F4:F5"/>
    <mergeCell ref="X4:AA4"/>
    <mergeCell ref="H4:H5"/>
    <mergeCell ref="N4:N5"/>
    <mergeCell ref="J4:J5"/>
    <mergeCell ref="H8:H9"/>
    <mergeCell ref="G4:G5"/>
    <mergeCell ref="F8:F9"/>
    <mergeCell ref="I8:I9"/>
    <mergeCell ref="L4:L5"/>
  </mergeCells>
  <conditionalFormatting sqref="P6:AA8 U9:AA9 P9:R10 X10 Z10 P11:AA12">
    <cfRule type="colorScale" priority="119">
      <colorScale>
        <cfvo type="min"/>
        <cfvo type="max"/>
        <color theme="0" tint="-0.14999847407452621"/>
        <color theme="0" tint="-0.14999847407452621"/>
      </colorScale>
    </cfRule>
  </conditionalFormatting>
  <conditionalFormatting sqref="AB6:AB12">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AA95B9F-B231-4D24-A882-7D48C57106B8}">
          <x14:formula1>
            <xm:f>'Listas '!$D$2:$D$11</xm:f>
          </x14:formula1>
          <xm:sqref>F6:F12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1219-5921-4B16-BC69-381440440D4E}">
  <sheetPr>
    <tabColor rgb="FF92D050"/>
    <pageSetUpPr fitToPage="1"/>
  </sheetPr>
  <dimension ref="A1:W19"/>
  <sheetViews>
    <sheetView view="pageBreakPreview" topLeftCell="A4" zoomScale="62" zoomScaleNormal="73" zoomScaleSheetLayoutView="62" workbookViewId="0">
      <selection sqref="A1:W1"/>
    </sheetView>
  </sheetViews>
  <sheetFormatPr baseColWidth="10" defaultColWidth="11.42578125" defaultRowHeight="14.25" customHeight="1" x14ac:dyDescent="0.2"/>
  <cols>
    <col min="1" max="1" width="40.7109375" style="5" customWidth="1"/>
    <col min="2" max="2" width="60.5703125" style="5" customWidth="1"/>
    <col min="3" max="3" width="40.7109375" style="5" customWidth="1"/>
    <col min="4" max="4" width="33" style="5" customWidth="1"/>
    <col min="5" max="5" width="10.5703125" style="5" customWidth="1"/>
    <col min="6" max="6" width="46" style="5" customWidth="1"/>
    <col min="7" max="7" width="55.5703125" style="5" customWidth="1"/>
    <col min="8" max="8" width="32.5703125" style="38" customWidth="1"/>
    <col min="9" max="9" width="34.7109375" style="5" customWidth="1"/>
    <col min="10" max="10" width="40.42578125" style="5" customWidth="1"/>
    <col min="11" max="22" width="8.7109375" style="5" customWidth="1"/>
    <col min="23" max="23" width="10.140625" style="5" customWidth="1"/>
    <col min="24" max="16384" width="11.42578125" style="5"/>
  </cols>
  <sheetData>
    <row r="1" spans="1:23" s="1" customFormat="1" ht="94.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row>
    <row r="2" spans="1:23" s="1" customFormat="1" ht="16.5" customHeight="1" x14ac:dyDescent="0.25">
      <c r="A2" s="2"/>
      <c r="B2" s="2"/>
      <c r="C2" s="2"/>
      <c r="D2" s="2"/>
      <c r="E2" s="2"/>
      <c r="F2" s="2"/>
      <c r="G2" s="2"/>
      <c r="H2" s="2"/>
      <c r="I2" s="2"/>
      <c r="J2" s="2"/>
      <c r="K2" s="2"/>
      <c r="L2" s="2"/>
      <c r="M2" s="2"/>
      <c r="N2" s="2"/>
      <c r="O2" s="2"/>
      <c r="P2" s="2"/>
      <c r="Q2" s="2"/>
      <c r="R2" s="2"/>
      <c r="S2" s="2"/>
      <c r="T2" s="2"/>
      <c r="U2" s="2"/>
      <c r="V2" s="2"/>
      <c r="W2" s="2"/>
    </row>
    <row r="3" spans="1:23" s="1" customFormat="1" ht="15.75" customHeight="1" thickBot="1" x14ac:dyDescent="0.3">
      <c r="A3" s="4"/>
      <c r="B3" s="4"/>
      <c r="C3" s="4"/>
      <c r="D3" s="4"/>
      <c r="E3" s="4"/>
      <c r="F3" s="4"/>
      <c r="G3" s="4"/>
      <c r="H3" s="4"/>
      <c r="I3" s="4"/>
      <c r="J3" s="4"/>
      <c r="K3" s="4"/>
      <c r="L3" s="4"/>
      <c r="M3" s="4"/>
      <c r="N3" s="4"/>
      <c r="O3" s="4"/>
      <c r="P3" s="4"/>
      <c r="Q3" s="4"/>
      <c r="R3" s="4"/>
      <c r="S3" s="4"/>
      <c r="T3" s="4"/>
      <c r="U3" s="4"/>
      <c r="V3" s="4"/>
      <c r="W3" s="4"/>
    </row>
    <row r="4" spans="1:23" s="167" customFormat="1" ht="28.5" customHeight="1" thickBot="1" x14ac:dyDescent="0.35">
      <c r="A4" s="302" t="s">
        <v>74</v>
      </c>
      <c r="B4" s="302"/>
      <c r="C4" s="303" t="s">
        <v>75</v>
      </c>
      <c r="D4" s="303"/>
      <c r="E4" s="303"/>
      <c r="F4" s="303"/>
      <c r="G4" s="303"/>
      <c r="H4" s="303"/>
      <c r="I4" s="303"/>
      <c r="J4" s="303"/>
      <c r="K4" s="303"/>
      <c r="L4" s="303"/>
      <c r="M4" s="303"/>
      <c r="N4" s="303"/>
      <c r="O4" s="303"/>
      <c r="P4" s="303"/>
      <c r="Q4" s="303"/>
      <c r="R4" s="303"/>
      <c r="S4" s="303"/>
      <c r="T4" s="303"/>
      <c r="U4" s="303"/>
      <c r="V4" s="303"/>
      <c r="W4" s="303"/>
    </row>
    <row r="5" spans="1:23" s="99" customFormat="1" ht="28.5" customHeight="1" thickBot="1" x14ac:dyDescent="0.3">
      <c r="A5" s="304" t="s">
        <v>193</v>
      </c>
      <c r="B5" s="306" t="s">
        <v>240</v>
      </c>
      <c r="C5" s="308" t="s">
        <v>76</v>
      </c>
      <c r="D5" s="308" t="s">
        <v>23</v>
      </c>
      <c r="E5" s="308" t="s">
        <v>24</v>
      </c>
      <c r="F5" s="308" t="s">
        <v>25</v>
      </c>
      <c r="G5" s="308" t="s">
        <v>77</v>
      </c>
      <c r="H5" s="308" t="s">
        <v>279</v>
      </c>
      <c r="I5" s="308" t="s">
        <v>79</v>
      </c>
      <c r="J5" s="308" t="s">
        <v>27</v>
      </c>
      <c r="K5" s="291" t="s">
        <v>28</v>
      </c>
      <c r="L5" s="291"/>
      <c r="M5" s="291"/>
      <c r="N5" s="291"/>
      <c r="O5" s="291" t="s">
        <v>29</v>
      </c>
      <c r="P5" s="291"/>
      <c r="Q5" s="291"/>
      <c r="R5" s="291"/>
      <c r="S5" s="291" t="s">
        <v>30</v>
      </c>
      <c r="T5" s="291"/>
      <c r="U5" s="291"/>
      <c r="V5" s="291"/>
      <c r="W5" s="291" t="s">
        <v>31</v>
      </c>
    </row>
    <row r="6" spans="1:23" s="100" customFormat="1" ht="28.5" customHeight="1" thickBot="1" x14ac:dyDescent="0.3">
      <c r="A6" s="304"/>
      <c r="B6" s="306"/>
      <c r="C6" s="308"/>
      <c r="D6" s="308"/>
      <c r="E6" s="308"/>
      <c r="F6" s="308"/>
      <c r="G6" s="308"/>
      <c r="H6" s="308"/>
      <c r="I6" s="308"/>
      <c r="J6" s="308"/>
      <c r="K6" s="71">
        <v>1</v>
      </c>
      <c r="L6" s="71">
        <v>2</v>
      </c>
      <c r="M6" s="71">
        <v>3</v>
      </c>
      <c r="N6" s="71">
        <v>4</v>
      </c>
      <c r="O6" s="71">
        <v>5</v>
      </c>
      <c r="P6" s="71">
        <v>6</v>
      </c>
      <c r="Q6" s="71">
        <v>7</v>
      </c>
      <c r="R6" s="71">
        <v>8</v>
      </c>
      <c r="S6" s="71">
        <v>9</v>
      </c>
      <c r="T6" s="71">
        <v>10</v>
      </c>
      <c r="U6" s="71">
        <v>11</v>
      </c>
      <c r="V6" s="71">
        <v>12</v>
      </c>
      <c r="W6" s="291"/>
    </row>
    <row r="7" spans="1:23" s="9" customFormat="1" ht="72" customHeight="1" thickBot="1" x14ac:dyDescent="0.3">
      <c r="A7" s="297" t="s">
        <v>164</v>
      </c>
      <c r="B7" s="296" t="s">
        <v>241</v>
      </c>
      <c r="C7" s="297" t="s">
        <v>242</v>
      </c>
      <c r="D7" s="297" t="s">
        <v>243</v>
      </c>
      <c r="E7" s="76" t="s">
        <v>280</v>
      </c>
      <c r="F7" s="296" t="s">
        <v>245</v>
      </c>
      <c r="G7" s="88" t="s">
        <v>281</v>
      </c>
      <c r="H7" s="106">
        <v>0.8</v>
      </c>
      <c r="I7" s="297" t="s">
        <v>282</v>
      </c>
      <c r="J7" s="89" t="s">
        <v>283</v>
      </c>
      <c r="K7" s="68"/>
      <c r="L7" s="68"/>
      <c r="M7" s="68"/>
      <c r="N7" s="68"/>
      <c r="O7" s="68"/>
      <c r="P7" s="68">
        <v>1</v>
      </c>
      <c r="Q7" s="68"/>
      <c r="R7" s="68"/>
      <c r="S7" s="68"/>
      <c r="T7" s="68"/>
      <c r="U7" s="68"/>
      <c r="V7" s="68"/>
      <c r="W7" s="75">
        <f t="shared" ref="W7:W17" si="0">SUM(K7:V7)</f>
        <v>1</v>
      </c>
    </row>
    <row r="8" spans="1:23" s="9" customFormat="1" ht="50.1" customHeight="1" thickBot="1" x14ac:dyDescent="0.3">
      <c r="A8" s="297"/>
      <c r="B8" s="296"/>
      <c r="C8" s="297"/>
      <c r="D8" s="297"/>
      <c r="E8" s="76" t="s">
        <v>284</v>
      </c>
      <c r="F8" s="296"/>
      <c r="G8" s="88" t="s">
        <v>285</v>
      </c>
      <c r="H8" s="106">
        <v>0.2</v>
      </c>
      <c r="I8" s="297"/>
      <c r="J8" s="89" t="s">
        <v>286</v>
      </c>
      <c r="K8" s="68"/>
      <c r="L8" s="68"/>
      <c r="M8" s="68"/>
      <c r="N8" s="68"/>
      <c r="O8" s="68"/>
      <c r="P8" s="68"/>
      <c r="Q8" s="68">
        <v>1</v>
      </c>
      <c r="R8" s="68"/>
      <c r="S8" s="68"/>
      <c r="T8" s="68"/>
      <c r="U8" s="68"/>
      <c r="V8" s="68"/>
      <c r="W8" s="75">
        <f t="shared" si="0"/>
        <v>1</v>
      </c>
    </row>
    <row r="9" spans="1:23" s="9" customFormat="1" ht="52.5" customHeight="1" thickBot="1" x14ac:dyDescent="0.3">
      <c r="A9" s="297" t="s">
        <v>248</v>
      </c>
      <c r="B9" s="297" t="s">
        <v>287</v>
      </c>
      <c r="C9" s="297" t="s">
        <v>242</v>
      </c>
      <c r="D9" s="297" t="s">
        <v>288</v>
      </c>
      <c r="E9" s="76" t="s">
        <v>289</v>
      </c>
      <c r="F9" s="297" t="s">
        <v>290</v>
      </c>
      <c r="G9" s="107" t="s">
        <v>291</v>
      </c>
      <c r="H9" s="108">
        <v>0.5</v>
      </c>
      <c r="I9" s="297" t="s">
        <v>282</v>
      </c>
      <c r="J9" s="89" t="s">
        <v>292</v>
      </c>
      <c r="K9" s="68"/>
      <c r="L9" s="68"/>
      <c r="M9" s="68"/>
      <c r="N9" s="68"/>
      <c r="O9" s="68"/>
      <c r="P9" s="68">
        <v>1</v>
      </c>
      <c r="Q9" s="68"/>
      <c r="R9" s="68"/>
      <c r="S9" s="68"/>
      <c r="T9" s="68"/>
      <c r="U9" s="68"/>
      <c r="V9" s="68"/>
      <c r="W9" s="75">
        <f t="shared" si="0"/>
        <v>1</v>
      </c>
    </row>
    <row r="10" spans="1:23" s="9" customFormat="1" ht="50.1" customHeight="1" thickBot="1" x14ac:dyDescent="0.3">
      <c r="A10" s="297"/>
      <c r="B10" s="297"/>
      <c r="C10" s="297"/>
      <c r="D10" s="297"/>
      <c r="E10" s="76" t="s">
        <v>293</v>
      </c>
      <c r="F10" s="297"/>
      <c r="G10" s="88" t="s">
        <v>294</v>
      </c>
      <c r="H10" s="108">
        <v>0.5</v>
      </c>
      <c r="I10" s="297"/>
      <c r="J10" s="89" t="s">
        <v>295</v>
      </c>
      <c r="K10" s="68"/>
      <c r="L10" s="68"/>
      <c r="M10" s="68"/>
      <c r="N10" s="68"/>
      <c r="O10" s="68"/>
      <c r="P10" s="68"/>
      <c r="Q10" s="68"/>
      <c r="R10" s="68"/>
      <c r="S10" s="68"/>
      <c r="T10" s="68"/>
      <c r="U10" s="68">
        <v>1</v>
      </c>
      <c r="V10" s="68"/>
      <c r="W10" s="75">
        <f t="shared" si="0"/>
        <v>1</v>
      </c>
    </row>
    <row r="11" spans="1:23" s="9" customFormat="1" ht="50.1" customHeight="1" thickBot="1" x14ac:dyDescent="0.3">
      <c r="A11" s="297" t="s">
        <v>185</v>
      </c>
      <c r="B11" s="297" t="s">
        <v>255</v>
      </c>
      <c r="C11" s="297" t="s">
        <v>242</v>
      </c>
      <c r="D11" s="340" t="s">
        <v>256</v>
      </c>
      <c r="E11" s="109" t="s">
        <v>296</v>
      </c>
      <c r="F11" s="296" t="s">
        <v>297</v>
      </c>
      <c r="G11" s="88" t="s">
        <v>298</v>
      </c>
      <c r="H11" s="108">
        <v>0.2</v>
      </c>
      <c r="I11" s="74" t="s">
        <v>282</v>
      </c>
      <c r="J11" s="89" t="s">
        <v>299</v>
      </c>
      <c r="K11" s="68"/>
      <c r="L11" s="68"/>
      <c r="M11" s="68"/>
      <c r="N11" s="68"/>
      <c r="O11" s="68"/>
      <c r="P11" s="68">
        <v>1</v>
      </c>
      <c r="Q11" s="68"/>
      <c r="R11" s="68"/>
      <c r="S11" s="68"/>
      <c r="T11" s="68"/>
      <c r="U11" s="68"/>
      <c r="V11" s="68"/>
      <c r="W11" s="75">
        <f t="shared" si="0"/>
        <v>1</v>
      </c>
    </row>
    <row r="12" spans="1:23" s="9" customFormat="1" ht="55.5" customHeight="1" thickBot="1" x14ac:dyDescent="0.3">
      <c r="A12" s="297"/>
      <c r="B12" s="297"/>
      <c r="C12" s="297"/>
      <c r="D12" s="340"/>
      <c r="E12" s="109" t="s">
        <v>300</v>
      </c>
      <c r="F12" s="296"/>
      <c r="G12" s="89" t="s">
        <v>301</v>
      </c>
      <c r="H12" s="108">
        <v>0.4</v>
      </c>
      <c r="I12" s="74" t="s">
        <v>282</v>
      </c>
      <c r="J12" s="89" t="s">
        <v>302</v>
      </c>
      <c r="K12" s="68"/>
      <c r="L12" s="68"/>
      <c r="M12" s="68"/>
      <c r="N12" s="68">
        <v>0.33</v>
      </c>
      <c r="O12" s="68"/>
      <c r="P12" s="68"/>
      <c r="Q12" s="68"/>
      <c r="R12" s="68">
        <v>0.33</v>
      </c>
      <c r="S12" s="68"/>
      <c r="T12" s="68"/>
      <c r="U12" s="68">
        <v>0.34</v>
      </c>
      <c r="V12" s="68"/>
      <c r="W12" s="75">
        <f t="shared" si="0"/>
        <v>1</v>
      </c>
    </row>
    <row r="13" spans="1:23" s="9" customFormat="1" ht="71.25" customHeight="1" thickBot="1" x14ac:dyDescent="0.3">
      <c r="A13" s="297"/>
      <c r="B13" s="297"/>
      <c r="C13" s="297"/>
      <c r="D13" s="340"/>
      <c r="E13" s="109" t="s">
        <v>303</v>
      </c>
      <c r="F13" s="88" t="s">
        <v>261</v>
      </c>
      <c r="G13" s="88" t="s">
        <v>304</v>
      </c>
      <c r="H13" s="108">
        <v>0.4</v>
      </c>
      <c r="I13" s="74" t="s">
        <v>282</v>
      </c>
      <c r="J13" s="89" t="s">
        <v>305</v>
      </c>
      <c r="K13" s="68"/>
      <c r="L13" s="68"/>
      <c r="M13" s="68"/>
      <c r="N13" s="68"/>
      <c r="O13" s="68"/>
      <c r="P13" s="68">
        <v>0.5</v>
      </c>
      <c r="Q13" s="68"/>
      <c r="R13" s="68"/>
      <c r="S13" s="68"/>
      <c r="T13" s="68"/>
      <c r="U13" s="68">
        <v>0.5</v>
      </c>
      <c r="V13" s="68"/>
      <c r="W13" s="75">
        <f t="shared" si="0"/>
        <v>1</v>
      </c>
    </row>
    <row r="14" spans="1:23" s="9" customFormat="1" ht="73.5" customHeight="1" thickBot="1" x14ac:dyDescent="0.3">
      <c r="A14" s="297" t="s">
        <v>248</v>
      </c>
      <c r="B14" s="339" t="s">
        <v>263</v>
      </c>
      <c r="C14" s="297" t="s">
        <v>242</v>
      </c>
      <c r="D14" s="297" t="s">
        <v>264</v>
      </c>
      <c r="E14" s="76" t="s">
        <v>306</v>
      </c>
      <c r="F14" s="297" t="s">
        <v>266</v>
      </c>
      <c r="G14" s="88" t="s">
        <v>307</v>
      </c>
      <c r="H14" s="108">
        <v>0.5</v>
      </c>
      <c r="I14" s="74" t="s">
        <v>282</v>
      </c>
      <c r="J14" s="89" t="s">
        <v>308</v>
      </c>
      <c r="K14" s="68"/>
      <c r="L14" s="68"/>
      <c r="M14" s="68"/>
      <c r="N14" s="70"/>
      <c r="O14" s="70"/>
      <c r="P14" s="68"/>
      <c r="Q14" s="68"/>
      <c r="R14" s="68"/>
      <c r="S14" s="68">
        <v>1</v>
      </c>
      <c r="T14" s="68"/>
      <c r="U14" s="68"/>
      <c r="V14" s="68"/>
      <c r="W14" s="75">
        <f t="shared" si="0"/>
        <v>1</v>
      </c>
    </row>
    <row r="15" spans="1:23" s="9" customFormat="1" ht="50.1" customHeight="1" thickBot="1" x14ac:dyDescent="0.3">
      <c r="A15" s="297"/>
      <c r="B15" s="339"/>
      <c r="C15" s="297"/>
      <c r="D15" s="297"/>
      <c r="E15" s="76" t="s">
        <v>309</v>
      </c>
      <c r="F15" s="297"/>
      <c r="G15" s="89" t="s">
        <v>310</v>
      </c>
      <c r="H15" s="108">
        <v>0.5</v>
      </c>
      <c r="I15" s="74" t="s">
        <v>282</v>
      </c>
      <c r="J15" s="89" t="s">
        <v>311</v>
      </c>
      <c r="K15" s="68"/>
      <c r="L15" s="68"/>
      <c r="M15" s="68"/>
      <c r="N15" s="70"/>
      <c r="O15" s="70"/>
      <c r="P15" s="68"/>
      <c r="Q15" s="68"/>
      <c r="R15" s="68"/>
      <c r="S15" s="68"/>
      <c r="T15" s="70"/>
      <c r="U15" s="68">
        <v>1</v>
      </c>
      <c r="V15" s="68"/>
      <c r="W15" s="75">
        <f t="shared" si="0"/>
        <v>1</v>
      </c>
    </row>
    <row r="16" spans="1:23" s="9" customFormat="1" ht="50.1" customHeight="1" thickBot="1" x14ac:dyDescent="0.3">
      <c r="A16" s="297" t="s">
        <v>164</v>
      </c>
      <c r="B16" s="297" t="s">
        <v>55</v>
      </c>
      <c r="C16" s="297" t="s">
        <v>242</v>
      </c>
      <c r="D16" s="297" t="s">
        <v>269</v>
      </c>
      <c r="E16" s="76" t="s">
        <v>312</v>
      </c>
      <c r="F16" s="297" t="s">
        <v>271</v>
      </c>
      <c r="G16" s="107" t="s">
        <v>313</v>
      </c>
      <c r="H16" s="108">
        <v>0.7</v>
      </c>
      <c r="I16" s="74" t="s">
        <v>282</v>
      </c>
      <c r="J16" s="89" t="s">
        <v>314</v>
      </c>
      <c r="K16" s="68"/>
      <c r="L16" s="68"/>
      <c r="M16" s="68"/>
      <c r="N16" s="68">
        <v>0.3</v>
      </c>
      <c r="O16" s="68"/>
      <c r="P16" s="68"/>
      <c r="Q16" s="68"/>
      <c r="R16" s="68">
        <v>0.35</v>
      </c>
      <c r="S16" s="68"/>
      <c r="T16" s="68"/>
      <c r="U16" s="68">
        <v>0.35</v>
      </c>
      <c r="V16" s="68"/>
      <c r="W16" s="75">
        <f t="shared" si="0"/>
        <v>0.99999999999999989</v>
      </c>
    </row>
    <row r="17" spans="1:23" s="9" customFormat="1" ht="50.1" customHeight="1" thickBot="1" x14ac:dyDescent="0.3">
      <c r="A17" s="297"/>
      <c r="B17" s="297"/>
      <c r="C17" s="297"/>
      <c r="D17" s="297"/>
      <c r="E17" s="76" t="s">
        <v>315</v>
      </c>
      <c r="F17" s="297"/>
      <c r="G17" s="89" t="s">
        <v>316</v>
      </c>
      <c r="H17" s="108">
        <v>0.3</v>
      </c>
      <c r="I17" s="74" t="s">
        <v>282</v>
      </c>
      <c r="J17" s="89" t="s">
        <v>317</v>
      </c>
      <c r="K17" s="68"/>
      <c r="L17" s="68"/>
      <c r="M17" s="68"/>
      <c r="N17" s="68"/>
      <c r="O17" s="68">
        <v>0.33300000000000002</v>
      </c>
      <c r="P17" s="68"/>
      <c r="Q17" s="68"/>
      <c r="R17" s="68"/>
      <c r="S17" s="68">
        <v>0.33300000000000002</v>
      </c>
      <c r="T17" s="68"/>
      <c r="U17" s="68"/>
      <c r="V17" s="68">
        <v>0.33300000000000002</v>
      </c>
      <c r="W17" s="75">
        <f t="shared" si="0"/>
        <v>0.99900000000000011</v>
      </c>
    </row>
    <row r="18" spans="1:23" s="9" customFormat="1" ht="96.75" customHeight="1" thickBot="1" x14ac:dyDescent="0.3">
      <c r="A18" s="297" t="s">
        <v>273</v>
      </c>
      <c r="B18" s="297" t="s">
        <v>274</v>
      </c>
      <c r="C18" s="297" t="s">
        <v>242</v>
      </c>
      <c r="D18" s="297" t="s">
        <v>318</v>
      </c>
      <c r="E18" s="76" t="s">
        <v>319</v>
      </c>
      <c r="F18" s="296" t="s">
        <v>277</v>
      </c>
      <c r="G18" s="88" t="s">
        <v>320</v>
      </c>
      <c r="H18" s="110">
        <v>0.2</v>
      </c>
      <c r="I18" s="297" t="s">
        <v>321</v>
      </c>
      <c r="J18" s="89" t="s">
        <v>322</v>
      </c>
      <c r="K18" s="68">
        <v>1</v>
      </c>
      <c r="L18" s="68"/>
      <c r="M18" s="68"/>
      <c r="N18" s="68"/>
      <c r="O18" s="68"/>
      <c r="P18" s="68"/>
      <c r="Q18" s="68"/>
      <c r="R18" s="68"/>
      <c r="S18" s="68"/>
      <c r="T18" s="68"/>
      <c r="U18" s="68"/>
      <c r="V18" s="68"/>
      <c r="W18" s="75">
        <f>SUM(K18:V18)</f>
        <v>1</v>
      </c>
    </row>
    <row r="19" spans="1:23" s="9" customFormat="1" ht="84" customHeight="1" thickBot="1" x14ac:dyDescent="0.3">
      <c r="A19" s="297"/>
      <c r="B19" s="297"/>
      <c r="C19" s="297"/>
      <c r="D19" s="297"/>
      <c r="E19" s="76" t="s">
        <v>323</v>
      </c>
      <c r="F19" s="296"/>
      <c r="G19" s="88" t="s">
        <v>324</v>
      </c>
      <c r="H19" s="110">
        <v>0.8</v>
      </c>
      <c r="I19" s="297"/>
      <c r="J19" s="89" t="s">
        <v>325</v>
      </c>
      <c r="K19" s="68"/>
      <c r="L19" s="68"/>
      <c r="M19" s="68"/>
      <c r="N19" s="68">
        <v>0.33300000000000002</v>
      </c>
      <c r="O19" s="68"/>
      <c r="P19" s="68"/>
      <c r="Q19" s="68"/>
      <c r="R19" s="68">
        <v>0.33300000000000002</v>
      </c>
      <c r="S19" s="68"/>
      <c r="T19" s="68"/>
      <c r="U19" s="68">
        <v>0.33300000000000002</v>
      </c>
      <c r="V19" s="68"/>
      <c r="W19" s="75">
        <f>SUM(K19:V19)</f>
        <v>0.99900000000000011</v>
      </c>
    </row>
  </sheetData>
  <sheetProtection formatCells="0" selectLockedCells="1" selectUnlockedCells="1"/>
  <mergeCells count="50">
    <mergeCell ref="S5:V5"/>
    <mergeCell ref="A7:A8"/>
    <mergeCell ref="B7:B8"/>
    <mergeCell ref="C7:C8"/>
    <mergeCell ref="D7:D8"/>
    <mergeCell ref="F7:F8"/>
    <mergeCell ref="I7:I8"/>
    <mergeCell ref="A1:W1"/>
    <mergeCell ref="A4:B4"/>
    <mergeCell ref="C4:W4"/>
    <mergeCell ref="A5:A6"/>
    <mergeCell ref="B5:B6"/>
    <mergeCell ref="C5:C6"/>
    <mergeCell ref="D5:D6"/>
    <mergeCell ref="E5:E6"/>
    <mergeCell ref="F5:F6"/>
    <mergeCell ref="G5:G6"/>
    <mergeCell ref="W5:W6"/>
    <mergeCell ref="K5:N5"/>
    <mergeCell ref="H5:H6"/>
    <mergeCell ref="I5:I6"/>
    <mergeCell ref="J5:J6"/>
    <mergeCell ref="O5:R5"/>
    <mergeCell ref="I9:I10"/>
    <mergeCell ref="A11:A13"/>
    <mergeCell ref="B11:B13"/>
    <mergeCell ref="C11:C13"/>
    <mergeCell ref="D11:D13"/>
    <mergeCell ref="F11:F12"/>
    <mergeCell ref="A9:A10"/>
    <mergeCell ref="B9:B10"/>
    <mergeCell ref="C9:C10"/>
    <mergeCell ref="D9:D10"/>
    <mergeCell ref="F9:F10"/>
    <mergeCell ref="F16:F17"/>
    <mergeCell ref="A14:A15"/>
    <mergeCell ref="B14:B15"/>
    <mergeCell ref="C14:C15"/>
    <mergeCell ref="D14:D15"/>
    <mergeCell ref="F14:F15"/>
    <mergeCell ref="A16:A17"/>
    <mergeCell ref="B16:B17"/>
    <mergeCell ref="C16:C17"/>
    <mergeCell ref="D16:D17"/>
    <mergeCell ref="I18:I19"/>
    <mergeCell ref="A18:A19"/>
    <mergeCell ref="B18:B19"/>
    <mergeCell ref="C18:C19"/>
    <mergeCell ref="D18:D19"/>
    <mergeCell ref="F18:F19"/>
  </mergeCells>
  <phoneticPr fontId="38" type="noConversion"/>
  <conditionalFormatting sqref="K7:V13 K14:M15 P14:V14 P15:S15 U15:V15 K16:V19">
    <cfRule type="colorScale" priority="1">
      <colorScale>
        <cfvo type="min"/>
        <cfvo type="max"/>
        <color theme="0" tint="-0.14999847407452621"/>
        <color theme="0" tint="-0.14999847407452621"/>
      </colorScale>
    </cfRule>
  </conditionalFormatting>
  <conditionalFormatting sqref="W7:W1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3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643FB41-4AF3-4089-A4D5-643683B312E0}">
          <x14:formula1>
            <xm:f>'Listas '!$D$2:$D$11</xm:f>
          </x14:formula1>
          <xm:sqref>A7:A19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296F-AAC2-4087-86A1-87C57FE856F0}">
  <sheetPr>
    <tabColor theme="8"/>
    <pageSetUpPr fitToPage="1"/>
  </sheetPr>
  <dimension ref="A1:AB10"/>
  <sheetViews>
    <sheetView view="pageBreakPreview" zoomScale="57" zoomScaleNormal="73" zoomScaleSheetLayoutView="57" workbookViewId="0">
      <selection activeCell="A23" sqref="A23"/>
    </sheetView>
  </sheetViews>
  <sheetFormatPr baseColWidth="10" defaultColWidth="11.42578125" defaultRowHeight="14.25" x14ac:dyDescent="0.2"/>
  <cols>
    <col min="1" max="3" width="40.7109375" style="5" customWidth="1"/>
    <col min="4" max="4" width="33" style="5" customWidth="1"/>
    <col min="5" max="5" width="46" style="5" bestFit="1" customWidth="1"/>
    <col min="6" max="6" width="39.7109375" style="5" bestFit="1" customWidth="1"/>
    <col min="7" max="7" width="74.42578125" style="5" bestFit="1" customWidth="1"/>
    <col min="8" max="8" width="48.7109375" style="5" customWidth="1"/>
    <col min="9" max="9" width="44.5703125" style="5" customWidth="1"/>
    <col min="10" max="10" width="40.7109375" style="5" customWidth="1"/>
    <col min="11" max="11" width="49.140625" style="5" customWidth="1"/>
    <col min="12" max="12" width="14.85546875" style="38" customWidth="1"/>
    <col min="13" max="13" width="66.140625" style="5" customWidth="1"/>
    <col min="14" max="14" width="20.7109375" style="38" customWidth="1"/>
    <col min="15" max="15" width="40.42578125" style="5" customWidth="1"/>
    <col min="16" max="16" width="8.7109375" style="5" customWidth="1"/>
    <col min="17" max="17" width="16" style="5" customWidth="1"/>
    <col min="18" max="18" width="8.7109375" style="5" customWidth="1"/>
    <col min="19" max="19" width="11.7109375" style="5" customWidth="1"/>
    <col min="20" max="22" width="8.7109375" style="5" customWidth="1"/>
    <col min="23" max="23" width="10.42578125" style="5" customWidth="1"/>
    <col min="24" max="24" width="10.7109375" style="5" customWidth="1"/>
    <col min="25" max="25" width="11.28515625" style="5" customWidth="1"/>
    <col min="26" max="26" width="13" style="5" customWidth="1"/>
    <col min="27" max="27" width="8.7109375" style="5" customWidth="1"/>
    <col min="28" max="28" width="10.140625" style="5" customWidth="1"/>
    <col min="29" max="16384" width="11.42578125" style="5"/>
  </cols>
  <sheetData>
    <row r="1" spans="1:28" s="1" customFormat="1" ht="87"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70"/>
    </row>
    <row r="2" spans="1:28" s="1" customFormat="1" ht="39.75" customHeight="1" thickBot="1" x14ac:dyDescent="0.3">
      <c r="B2" s="3"/>
      <c r="C2" s="4"/>
      <c r="D2" s="4"/>
      <c r="E2" s="4"/>
      <c r="F2" s="4"/>
      <c r="G2" s="4"/>
      <c r="H2" s="4"/>
      <c r="I2" s="4"/>
      <c r="J2" s="4"/>
      <c r="K2" s="4"/>
      <c r="L2" s="4"/>
      <c r="M2" s="4"/>
      <c r="N2" s="4"/>
      <c r="O2" s="4"/>
      <c r="P2" s="4"/>
      <c r="Q2" s="4"/>
      <c r="R2" s="4"/>
      <c r="S2" s="4"/>
      <c r="T2" s="4"/>
      <c r="U2" s="4"/>
      <c r="V2" s="4"/>
      <c r="W2" s="4"/>
      <c r="X2" s="4"/>
      <c r="Y2" s="4"/>
      <c r="Z2" s="4"/>
      <c r="AA2" s="4"/>
      <c r="AB2" s="4"/>
    </row>
    <row r="3" spans="1:28" s="167" customFormat="1" ht="30" customHeight="1" thickBot="1" x14ac:dyDescent="0.35">
      <c r="A3" s="302" t="s">
        <v>11</v>
      </c>
      <c r="B3" s="302"/>
      <c r="C3" s="302"/>
      <c r="D3" s="302"/>
      <c r="E3" s="302"/>
      <c r="F3" s="302"/>
      <c r="G3" s="302"/>
      <c r="H3" s="303" t="s">
        <v>12</v>
      </c>
      <c r="I3" s="303"/>
      <c r="J3" s="303"/>
      <c r="K3" s="303"/>
      <c r="L3" s="303"/>
      <c r="M3" s="303"/>
      <c r="N3" s="303"/>
      <c r="O3" s="303"/>
      <c r="P3" s="303"/>
      <c r="Q3" s="303"/>
      <c r="R3" s="303"/>
      <c r="S3" s="303"/>
      <c r="T3" s="303"/>
      <c r="U3" s="303"/>
      <c r="V3" s="303"/>
      <c r="W3" s="303"/>
      <c r="X3" s="303"/>
      <c r="Y3" s="303"/>
      <c r="Z3" s="303"/>
      <c r="AA3" s="303"/>
      <c r="AB3" s="303"/>
    </row>
    <row r="4" spans="1:28" s="52" customFormat="1" ht="71.25" customHeight="1" thickBot="1" x14ac:dyDescent="0.25">
      <c r="A4" s="314" t="s">
        <v>13</v>
      </c>
      <c r="B4" s="315" t="s">
        <v>14</v>
      </c>
      <c r="C4" s="316" t="s">
        <v>15</v>
      </c>
      <c r="D4" s="317" t="s">
        <v>16</v>
      </c>
      <c r="E4" s="317" t="s">
        <v>17</v>
      </c>
      <c r="F4" s="304" t="s">
        <v>18</v>
      </c>
      <c r="G4" s="306" t="s">
        <v>19</v>
      </c>
      <c r="H4" s="308" t="s">
        <v>20</v>
      </c>
      <c r="I4" s="308" t="s">
        <v>326</v>
      </c>
      <c r="J4" s="308" t="s">
        <v>22</v>
      </c>
      <c r="K4" s="308" t="s">
        <v>23</v>
      </c>
      <c r="L4" s="308" t="s">
        <v>24</v>
      </c>
      <c r="M4" s="308" t="s">
        <v>25</v>
      </c>
      <c r="N4" s="308" t="s">
        <v>142</v>
      </c>
      <c r="O4" s="308" t="s">
        <v>27</v>
      </c>
      <c r="P4" s="291" t="s">
        <v>28</v>
      </c>
      <c r="Q4" s="291"/>
      <c r="R4" s="291"/>
      <c r="S4" s="291"/>
      <c r="T4" s="291" t="s">
        <v>29</v>
      </c>
      <c r="U4" s="291"/>
      <c r="V4" s="291"/>
      <c r="W4" s="291"/>
      <c r="X4" s="291" t="s">
        <v>30</v>
      </c>
      <c r="Y4" s="291"/>
      <c r="Z4" s="291"/>
      <c r="AA4" s="291"/>
      <c r="AB4" s="291" t="s">
        <v>31</v>
      </c>
    </row>
    <row r="5" spans="1:28" s="53" customFormat="1" ht="41.25" customHeight="1" thickBot="1" x14ac:dyDescent="0.25">
      <c r="A5" s="314"/>
      <c r="B5" s="315"/>
      <c r="C5" s="316"/>
      <c r="D5" s="317"/>
      <c r="E5" s="317"/>
      <c r="F5" s="304"/>
      <c r="G5" s="306"/>
      <c r="H5" s="308"/>
      <c r="I5" s="308"/>
      <c r="J5" s="308"/>
      <c r="K5" s="308"/>
      <c r="L5" s="308"/>
      <c r="M5" s="308"/>
      <c r="N5" s="308"/>
      <c r="O5" s="308"/>
      <c r="P5" s="71">
        <v>1</v>
      </c>
      <c r="Q5" s="71">
        <v>2</v>
      </c>
      <c r="R5" s="71">
        <v>3</v>
      </c>
      <c r="S5" s="71">
        <v>4</v>
      </c>
      <c r="T5" s="71">
        <v>5</v>
      </c>
      <c r="U5" s="71">
        <v>6</v>
      </c>
      <c r="V5" s="71">
        <v>7</v>
      </c>
      <c r="W5" s="71">
        <v>8</v>
      </c>
      <c r="X5" s="71">
        <v>9</v>
      </c>
      <c r="Y5" s="71">
        <v>10</v>
      </c>
      <c r="Z5" s="71">
        <v>11</v>
      </c>
      <c r="AA5" s="71">
        <v>12</v>
      </c>
      <c r="AB5" s="291"/>
    </row>
    <row r="6" spans="1:28" s="9" customFormat="1" ht="77.25" customHeight="1" thickBot="1" x14ac:dyDescent="0.3">
      <c r="A6" s="90" t="s">
        <v>32</v>
      </c>
      <c r="B6" s="90" t="s">
        <v>33</v>
      </c>
      <c r="C6" s="90" t="s">
        <v>34</v>
      </c>
      <c r="D6" s="90" t="s">
        <v>35</v>
      </c>
      <c r="E6" s="72" t="s">
        <v>47</v>
      </c>
      <c r="F6" s="293" t="s">
        <v>164</v>
      </c>
      <c r="G6" s="293" t="s">
        <v>327</v>
      </c>
      <c r="H6" s="293" t="s">
        <v>328</v>
      </c>
      <c r="I6" s="293" t="s">
        <v>329</v>
      </c>
      <c r="J6" s="293" t="s">
        <v>187</v>
      </c>
      <c r="K6" s="293" t="s">
        <v>330</v>
      </c>
      <c r="L6" s="72" t="s">
        <v>331</v>
      </c>
      <c r="M6" s="90" t="s">
        <v>332</v>
      </c>
      <c r="N6" s="72" t="s">
        <v>333</v>
      </c>
      <c r="O6" s="73" t="s">
        <v>334</v>
      </c>
      <c r="P6" s="85"/>
      <c r="Q6" s="85"/>
      <c r="R6" s="85"/>
      <c r="S6" s="85">
        <v>0.33300000000000002</v>
      </c>
      <c r="T6" s="85"/>
      <c r="U6" s="85"/>
      <c r="V6" s="85"/>
      <c r="W6" s="85">
        <v>0.33300000000000002</v>
      </c>
      <c r="X6" s="85"/>
      <c r="Y6" s="85"/>
      <c r="Z6" s="85">
        <v>0.33300000000000002</v>
      </c>
      <c r="AA6" s="85"/>
      <c r="AB6" s="252">
        <f>SUM(P6:AA6)</f>
        <v>0.99900000000000011</v>
      </c>
    </row>
    <row r="7" spans="1:28" s="9" customFormat="1" ht="93.75" thickBot="1" x14ac:dyDescent="0.3">
      <c r="A7" s="90" t="s">
        <v>32</v>
      </c>
      <c r="B7" s="90" t="s">
        <v>33</v>
      </c>
      <c r="C7" s="90" t="s">
        <v>34</v>
      </c>
      <c r="D7" s="90" t="s">
        <v>35</v>
      </c>
      <c r="E7" s="72" t="s">
        <v>335</v>
      </c>
      <c r="F7" s="293"/>
      <c r="G7" s="293"/>
      <c r="H7" s="293"/>
      <c r="I7" s="293"/>
      <c r="J7" s="293"/>
      <c r="K7" s="293"/>
      <c r="L7" s="72" t="s">
        <v>336</v>
      </c>
      <c r="M7" s="90" t="s">
        <v>337</v>
      </c>
      <c r="N7" s="72" t="s">
        <v>333</v>
      </c>
      <c r="O7" s="73" t="s">
        <v>338</v>
      </c>
      <c r="P7" s="85"/>
      <c r="Q7" s="85"/>
      <c r="R7" s="85"/>
      <c r="S7" s="85">
        <v>0.33</v>
      </c>
      <c r="T7" s="85"/>
      <c r="U7" s="85"/>
      <c r="V7" s="85"/>
      <c r="W7" s="85">
        <v>0.33300000000000002</v>
      </c>
      <c r="X7" s="85"/>
      <c r="Y7" s="85"/>
      <c r="Z7" s="85">
        <v>0.33300000000000002</v>
      </c>
      <c r="AA7" s="85"/>
      <c r="AB7" s="252">
        <f t="shared" ref="AB7:AB9" si="0">SUM(P7:AA7)</f>
        <v>0.996</v>
      </c>
    </row>
    <row r="8" spans="1:28" s="9" customFormat="1" ht="93.75" thickBot="1" x14ac:dyDescent="0.3">
      <c r="A8" s="90" t="s">
        <v>32</v>
      </c>
      <c r="B8" s="90" t="s">
        <v>33</v>
      </c>
      <c r="C8" s="90" t="s">
        <v>34</v>
      </c>
      <c r="D8" s="90" t="s">
        <v>35</v>
      </c>
      <c r="E8" s="72" t="s">
        <v>335</v>
      </c>
      <c r="F8" s="293"/>
      <c r="G8" s="293"/>
      <c r="H8" s="293"/>
      <c r="I8" s="293"/>
      <c r="J8" s="293"/>
      <c r="K8" s="293"/>
      <c r="L8" s="72" t="s">
        <v>339</v>
      </c>
      <c r="M8" s="90" t="s">
        <v>340</v>
      </c>
      <c r="N8" s="72" t="s">
        <v>333</v>
      </c>
      <c r="O8" s="73" t="s">
        <v>341</v>
      </c>
      <c r="P8" s="85"/>
      <c r="Q8" s="85">
        <v>1</v>
      </c>
      <c r="R8" s="85"/>
      <c r="S8" s="85"/>
      <c r="T8" s="85"/>
      <c r="U8" s="85"/>
      <c r="V8" s="85"/>
      <c r="W8" s="85"/>
      <c r="X8" s="85"/>
      <c r="Y8" s="85"/>
      <c r="Z8" s="85"/>
      <c r="AA8" s="85"/>
      <c r="AB8" s="252">
        <f t="shared" si="0"/>
        <v>1</v>
      </c>
    </row>
    <row r="9" spans="1:28" s="9" customFormat="1" ht="93.75" thickBot="1" x14ac:dyDescent="0.3">
      <c r="A9" s="90" t="s">
        <v>32</v>
      </c>
      <c r="B9" s="90" t="s">
        <v>33</v>
      </c>
      <c r="C9" s="90" t="s">
        <v>34</v>
      </c>
      <c r="D9" s="90" t="s">
        <v>35</v>
      </c>
      <c r="E9" s="72" t="s">
        <v>335</v>
      </c>
      <c r="F9" s="72" t="s">
        <v>164</v>
      </c>
      <c r="G9" s="72" t="s">
        <v>55</v>
      </c>
      <c r="H9" s="72" t="s">
        <v>328</v>
      </c>
      <c r="I9" s="72" t="s">
        <v>329</v>
      </c>
      <c r="J9" s="72" t="s">
        <v>187</v>
      </c>
      <c r="K9" s="73" t="s">
        <v>342</v>
      </c>
      <c r="L9" s="72" t="s">
        <v>343</v>
      </c>
      <c r="M9" s="73" t="s">
        <v>344</v>
      </c>
      <c r="N9" s="72" t="s">
        <v>253</v>
      </c>
      <c r="O9" s="73" t="s">
        <v>345</v>
      </c>
      <c r="P9" s="85"/>
      <c r="Q9" s="85"/>
      <c r="R9" s="85"/>
      <c r="S9" s="85"/>
      <c r="T9" s="85"/>
      <c r="U9" s="85"/>
      <c r="V9" s="85"/>
      <c r="W9" s="85"/>
      <c r="X9" s="85">
        <v>0.5</v>
      </c>
      <c r="Y9" s="85">
        <v>0.5</v>
      </c>
      <c r="Z9" s="85"/>
      <c r="AA9" s="85"/>
      <c r="AB9" s="252">
        <f t="shared" si="0"/>
        <v>1</v>
      </c>
    </row>
    <row r="10" spans="1:28" ht="13.5" customHeight="1" x14ac:dyDescent="0.2">
      <c r="B10" s="6"/>
      <c r="G10" s="40"/>
    </row>
  </sheetData>
  <sheetProtection formatCells="0" selectLockedCells="1" selectUnlockedCells="1"/>
  <mergeCells count="28">
    <mergeCell ref="P4:S4"/>
    <mergeCell ref="T4:W4"/>
    <mergeCell ref="F6:F8"/>
    <mergeCell ref="G6:G8"/>
    <mergeCell ref="H6:H8"/>
    <mergeCell ref="I6:I8"/>
    <mergeCell ref="J6:J8"/>
    <mergeCell ref="L4:L5"/>
    <mergeCell ref="M4:M5"/>
    <mergeCell ref="K6:K8"/>
    <mergeCell ref="N4:N5"/>
    <mergeCell ref="O4:O5"/>
    <mergeCell ref="A1:AB1"/>
    <mergeCell ref="A3:G3"/>
    <mergeCell ref="H3:AB3"/>
    <mergeCell ref="A4:A5"/>
    <mergeCell ref="B4:B5"/>
    <mergeCell ref="C4:C5"/>
    <mergeCell ref="D4:D5"/>
    <mergeCell ref="E4:E5"/>
    <mergeCell ref="F4:F5"/>
    <mergeCell ref="G4:G5"/>
    <mergeCell ref="X4:AA4"/>
    <mergeCell ref="AB4:AB5"/>
    <mergeCell ref="H4:H5"/>
    <mergeCell ref="I4:I5"/>
    <mergeCell ref="J4:J5"/>
    <mergeCell ref="K4:K5"/>
  </mergeCells>
  <conditionalFormatting sqref="P6:AA9">
    <cfRule type="colorScale" priority="1">
      <colorScale>
        <cfvo type="min"/>
        <cfvo type="max"/>
        <color theme="0" tint="-0.14999847407452621"/>
        <color theme="0" tint="-0.14999847407452621"/>
      </colorScale>
    </cfRule>
  </conditionalFormatting>
  <conditionalFormatting sqref="AB6:AB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7" orientation="landscape" r:id="rId1"/>
  <rowBreaks count="1" manualBreakCount="1">
    <brk id="9" min="1" max="24"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41D2342-22B9-4FA3-8B70-74854A1F1FAE}">
          <x14:formula1>
            <xm:f>'Listas '!$D$2:$D$11</xm:f>
          </x14:formula1>
          <xm:sqref>F6:F9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87DA-9FAB-4CD4-B432-9E953D8CCFD6}">
  <sheetPr>
    <tabColor rgb="FF92D050"/>
    <pageSetUpPr fitToPage="1"/>
  </sheetPr>
  <dimension ref="A1:AA52"/>
  <sheetViews>
    <sheetView view="pageBreakPreview" topLeftCell="E1" zoomScale="62" zoomScaleNormal="73" zoomScaleSheetLayoutView="62" workbookViewId="0">
      <selection activeCell="G11" sqref="G11"/>
    </sheetView>
  </sheetViews>
  <sheetFormatPr baseColWidth="10" defaultColWidth="11.42578125" defaultRowHeight="14.25" customHeight="1" x14ac:dyDescent="0.2"/>
  <cols>
    <col min="1" max="2" width="40.7109375" style="5" customWidth="1"/>
    <col min="3" max="3" width="30.7109375" style="5" customWidth="1"/>
    <col min="4" max="4" width="33" style="5" customWidth="1"/>
    <col min="5" max="5" width="10.5703125" style="5" customWidth="1"/>
    <col min="6" max="6" width="48.5703125" style="5" customWidth="1"/>
    <col min="7" max="7" width="55.5703125" style="5" customWidth="1"/>
    <col min="8" max="8" width="26.7109375" style="5" customWidth="1"/>
    <col min="9" max="9" width="34.7109375" style="5" customWidth="1"/>
    <col min="10" max="10" width="40.42578125" style="5" customWidth="1"/>
    <col min="11" max="22" width="8.7109375" style="5" customWidth="1"/>
    <col min="23" max="23" width="10.140625" style="5" customWidth="1"/>
    <col min="24" max="16384" width="11.42578125" style="5"/>
  </cols>
  <sheetData>
    <row r="1" spans="1:27" s="1" customFormat="1" ht="69.75" customHeight="1" x14ac:dyDescent="0.25">
      <c r="A1" s="269" t="s">
        <v>73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row>
    <row r="2" spans="1:27" s="1" customFormat="1" ht="36.75" customHeight="1" x14ac:dyDescent="0.25">
      <c r="A2" s="2"/>
      <c r="B2" s="2"/>
      <c r="C2" s="2"/>
      <c r="D2" s="2"/>
      <c r="E2" s="2"/>
      <c r="F2" s="2"/>
      <c r="G2" s="2"/>
      <c r="H2" s="2"/>
      <c r="I2" s="29"/>
      <c r="J2" s="2"/>
      <c r="K2" s="2"/>
      <c r="L2" s="2"/>
      <c r="M2" s="2"/>
      <c r="N2" s="2"/>
      <c r="O2" s="2"/>
      <c r="P2" s="2"/>
      <c r="Q2" s="2"/>
      <c r="R2" s="2"/>
      <c r="S2" s="2"/>
      <c r="T2" s="2"/>
      <c r="U2" s="2"/>
      <c r="V2" s="2"/>
      <c r="W2" s="2"/>
    </row>
    <row r="3" spans="1:27" s="1" customFormat="1" ht="33.75" customHeight="1" thickBot="1" x14ac:dyDescent="0.3">
      <c r="A3" s="4"/>
      <c r="B3" s="4"/>
      <c r="C3" s="4"/>
      <c r="D3" s="4"/>
      <c r="E3" s="4"/>
      <c r="F3" s="4"/>
      <c r="G3" s="4"/>
      <c r="H3" s="4"/>
      <c r="I3" s="30"/>
      <c r="J3" s="4"/>
      <c r="K3" s="4"/>
      <c r="L3" s="4"/>
      <c r="M3" s="4"/>
      <c r="N3" s="4"/>
      <c r="O3" s="4"/>
      <c r="P3" s="4"/>
      <c r="Q3" s="4"/>
      <c r="R3" s="4"/>
      <c r="S3" s="4"/>
      <c r="T3" s="4"/>
      <c r="U3" s="4"/>
      <c r="V3" s="4"/>
      <c r="W3" s="4"/>
    </row>
    <row r="4" spans="1:27" s="167" customFormat="1" ht="30" customHeight="1" thickBot="1" x14ac:dyDescent="0.35">
      <c r="A4" s="341" t="s">
        <v>74</v>
      </c>
      <c r="B4" s="341"/>
      <c r="C4" s="342" t="s">
        <v>75</v>
      </c>
      <c r="D4" s="342"/>
      <c r="E4" s="342"/>
      <c r="F4" s="342"/>
      <c r="G4" s="342"/>
      <c r="H4" s="342"/>
      <c r="I4" s="342"/>
      <c r="J4" s="342"/>
      <c r="K4" s="342"/>
      <c r="L4" s="342"/>
      <c r="M4" s="342"/>
      <c r="N4" s="342"/>
      <c r="O4" s="342"/>
      <c r="P4" s="342"/>
      <c r="Q4" s="342"/>
      <c r="R4" s="342"/>
      <c r="S4" s="342"/>
      <c r="T4" s="342"/>
      <c r="U4" s="342"/>
      <c r="V4" s="342"/>
      <c r="W4" s="342"/>
    </row>
    <row r="5" spans="1:27" s="99" customFormat="1" ht="18.600000000000001" customHeight="1" thickBot="1" x14ac:dyDescent="0.3">
      <c r="A5" s="343" t="s">
        <v>18</v>
      </c>
      <c r="B5" s="344" t="s">
        <v>19</v>
      </c>
      <c r="C5" s="345" t="s">
        <v>76</v>
      </c>
      <c r="D5" s="345" t="s">
        <v>23</v>
      </c>
      <c r="E5" s="345" t="s">
        <v>24</v>
      </c>
      <c r="F5" s="345" t="s">
        <v>25</v>
      </c>
      <c r="G5" s="345" t="s">
        <v>77</v>
      </c>
      <c r="H5" s="345" t="s">
        <v>346</v>
      </c>
      <c r="I5" s="345" t="s">
        <v>79</v>
      </c>
      <c r="J5" s="345" t="s">
        <v>27</v>
      </c>
      <c r="K5" s="347" t="s">
        <v>28</v>
      </c>
      <c r="L5" s="347"/>
      <c r="M5" s="347"/>
      <c r="N5" s="347"/>
      <c r="O5" s="347" t="s">
        <v>29</v>
      </c>
      <c r="P5" s="347"/>
      <c r="Q5" s="347"/>
      <c r="R5" s="347"/>
      <c r="S5" s="347" t="s">
        <v>30</v>
      </c>
      <c r="T5" s="347"/>
      <c r="U5" s="347"/>
      <c r="V5" s="347"/>
      <c r="W5" s="347" t="s">
        <v>31</v>
      </c>
    </row>
    <row r="6" spans="1:27" s="100" customFormat="1" ht="41.25" customHeight="1" thickBot="1" x14ac:dyDescent="0.3">
      <c r="A6" s="343"/>
      <c r="B6" s="344"/>
      <c r="C6" s="345"/>
      <c r="D6" s="345"/>
      <c r="E6" s="345"/>
      <c r="F6" s="345"/>
      <c r="G6" s="345"/>
      <c r="H6" s="345"/>
      <c r="I6" s="345"/>
      <c r="J6" s="345"/>
      <c r="K6" s="111">
        <v>1</v>
      </c>
      <c r="L6" s="111">
        <v>2</v>
      </c>
      <c r="M6" s="111">
        <v>3</v>
      </c>
      <c r="N6" s="111">
        <v>4</v>
      </c>
      <c r="O6" s="111">
        <v>5</v>
      </c>
      <c r="P6" s="111">
        <v>6</v>
      </c>
      <c r="Q6" s="111">
        <v>7</v>
      </c>
      <c r="R6" s="111">
        <v>8</v>
      </c>
      <c r="S6" s="111">
        <v>9</v>
      </c>
      <c r="T6" s="111">
        <v>10</v>
      </c>
      <c r="U6" s="111">
        <v>11</v>
      </c>
      <c r="V6" s="111">
        <v>12</v>
      </c>
      <c r="W6" s="347"/>
    </row>
    <row r="7" spans="1:27" s="9" customFormat="1" ht="60.75" customHeight="1" thickBot="1" x14ac:dyDescent="0.3">
      <c r="A7" s="346" t="s">
        <v>347</v>
      </c>
      <c r="B7" s="351" t="s">
        <v>348</v>
      </c>
      <c r="C7" s="346" t="s">
        <v>328</v>
      </c>
      <c r="D7" s="346" t="s">
        <v>349</v>
      </c>
      <c r="E7" s="112" t="s">
        <v>350</v>
      </c>
      <c r="F7" s="348" t="s">
        <v>332</v>
      </c>
      <c r="G7" s="116" t="s">
        <v>351</v>
      </c>
      <c r="H7" s="114">
        <v>0.2</v>
      </c>
      <c r="I7" s="112" t="s">
        <v>352</v>
      </c>
      <c r="J7" s="116" t="s">
        <v>353</v>
      </c>
      <c r="K7" s="115"/>
      <c r="L7" s="115">
        <v>1</v>
      </c>
      <c r="M7" s="115"/>
      <c r="N7" s="115"/>
      <c r="O7" s="115"/>
      <c r="P7" s="115"/>
      <c r="Q7" s="115"/>
      <c r="R7" s="115"/>
      <c r="S7" s="115"/>
      <c r="T7" s="115"/>
      <c r="U7" s="115"/>
      <c r="V7" s="115"/>
      <c r="W7" s="191">
        <f t="shared" ref="W7:W15" si="0">SUM(K7:V7)</f>
        <v>1</v>
      </c>
    </row>
    <row r="8" spans="1:27" s="9" customFormat="1" ht="76.5" customHeight="1" thickBot="1" x14ac:dyDescent="0.3">
      <c r="A8" s="346"/>
      <c r="B8" s="352"/>
      <c r="C8" s="346"/>
      <c r="D8" s="346"/>
      <c r="E8" s="112" t="s">
        <v>354</v>
      </c>
      <c r="F8" s="348"/>
      <c r="G8" s="116" t="s">
        <v>355</v>
      </c>
      <c r="H8" s="114">
        <v>0.3</v>
      </c>
      <c r="I8" s="112" t="s">
        <v>352</v>
      </c>
      <c r="J8" s="116" t="s">
        <v>356</v>
      </c>
      <c r="K8" s="115"/>
      <c r="L8" s="115"/>
      <c r="M8" s="115"/>
      <c r="N8" s="115">
        <v>1</v>
      </c>
      <c r="O8" s="115"/>
      <c r="P8" s="115"/>
      <c r="Q8" s="115"/>
      <c r="R8" s="115"/>
      <c r="S8" s="115"/>
      <c r="T8" s="115"/>
      <c r="U8" s="115"/>
      <c r="V8" s="115"/>
      <c r="W8" s="191">
        <f t="shared" si="0"/>
        <v>1</v>
      </c>
    </row>
    <row r="9" spans="1:27" s="9" customFormat="1" ht="50.1" customHeight="1" thickBot="1" x14ac:dyDescent="0.3">
      <c r="A9" s="346"/>
      <c r="B9" s="352"/>
      <c r="C9" s="346"/>
      <c r="D9" s="346"/>
      <c r="E9" s="112" t="s">
        <v>357</v>
      </c>
      <c r="F9" s="348"/>
      <c r="G9" s="116" t="s">
        <v>358</v>
      </c>
      <c r="H9" s="114">
        <v>0.5</v>
      </c>
      <c r="I9" s="112" t="s">
        <v>352</v>
      </c>
      <c r="J9" s="116" t="s">
        <v>359</v>
      </c>
      <c r="K9" s="115"/>
      <c r="L9" s="115"/>
      <c r="M9" s="115"/>
      <c r="N9" s="115"/>
      <c r="O9" s="115"/>
      <c r="P9" s="115">
        <v>0.5</v>
      </c>
      <c r="R9" s="115"/>
      <c r="S9" s="115"/>
      <c r="T9" s="115">
        <v>0.5</v>
      </c>
      <c r="U9" s="115"/>
      <c r="V9" s="115"/>
      <c r="W9" s="191">
        <f t="shared" si="0"/>
        <v>1</v>
      </c>
    </row>
    <row r="10" spans="1:27" s="9" customFormat="1" ht="72.75" customHeight="1" thickBot="1" x14ac:dyDescent="0.3">
      <c r="A10" s="346"/>
      <c r="B10" s="352"/>
      <c r="C10" s="346"/>
      <c r="D10" s="346"/>
      <c r="E10" s="112" t="s">
        <v>360</v>
      </c>
      <c r="F10" s="348" t="s">
        <v>337</v>
      </c>
      <c r="G10" s="116" t="s">
        <v>361</v>
      </c>
      <c r="H10" s="114">
        <v>0.4</v>
      </c>
      <c r="I10" s="112" t="s">
        <v>362</v>
      </c>
      <c r="J10" s="116" t="s">
        <v>356</v>
      </c>
      <c r="K10" s="115"/>
      <c r="L10" s="115"/>
      <c r="M10" s="115"/>
      <c r="N10" s="115">
        <v>1</v>
      </c>
      <c r="O10" s="115"/>
      <c r="P10" s="115"/>
      <c r="Q10" s="115"/>
      <c r="R10" s="115"/>
      <c r="S10" s="115"/>
      <c r="T10" s="115"/>
      <c r="U10" s="115"/>
      <c r="V10" s="115"/>
      <c r="W10" s="191">
        <f t="shared" si="0"/>
        <v>1</v>
      </c>
    </row>
    <row r="11" spans="1:27" s="9" customFormat="1" ht="50.1" customHeight="1" thickBot="1" x14ac:dyDescent="0.3">
      <c r="A11" s="346"/>
      <c r="B11" s="352"/>
      <c r="C11" s="346"/>
      <c r="D11" s="346"/>
      <c r="E11" s="112" t="s">
        <v>363</v>
      </c>
      <c r="F11" s="348"/>
      <c r="G11" s="116" t="s">
        <v>364</v>
      </c>
      <c r="H11" s="114">
        <v>0.6</v>
      </c>
      <c r="I11" s="112" t="s">
        <v>365</v>
      </c>
      <c r="J11" s="116" t="s">
        <v>366</v>
      </c>
      <c r="K11" s="115"/>
      <c r="L11" s="115"/>
      <c r="M11" s="115"/>
      <c r="N11" s="115"/>
      <c r="O11" s="115"/>
      <c r="P11" s="115"/>
      <c r="Q11" s="115"/>
      <c r="R11" s="115">
        <v>0.33300000000000002</v>
      </c>
      <c r="S11" s="115">
        <v>0.33300000000000002</v>
      </c>
      <c r="U11" s="115">
        <v>0.33300000000000002</v>
      </c>
      <c r="V11" s="115"/>
      <c r="W11" s="191">
        <f t="shared" si="0"/>
        <v>0.99900000000000011</v>
      </c>
    </row>
    <row r="12" spans="1:27" s="9" customFormat="1" ht="72.75" customHeight="1" thickBot="1" x14ac:dyDescent="0.3">
      <c r="A12" s="346"/>
      <c r="B12" s="353"/>
      <c r="C12" s="346"/>
      <c r="D12" s="346"/>
      <c r="E12" s="127" t="s">
        <v>367</v>
      </c>
      <c r="F12" s="116" t="s">
        <v>368</v>
      </c>
      <c r="G12" s="116" t="s">
        <v>369</v>
      </c>
      <c r="H12" s="114">
        <v>1</v>
      </c>
      <c r="I12" s="112" t="s">
        <v>352</v>
      </c>
      <c r="J12" s="116" t="s">
        <v>370</v>
      </c>
      <c r="K12" s="115"/>
      <c r="L12" s="115">
        <v>1</v>
      </c>
      <c r="M12" s="115"/>
      <c r="N12" s="115"/>
      <c r="O12" s="115"/>
      <c r="P12" s="115"/>
      <c r="Q12" s="115"/>
      <c r="R12" s="115"/>
      <c r="S12" s="115"/>
      <c r="T12" s="115"/>
      <c r="U12" s="115"/>
      <c r="V12" s="115"/>
      <c r="W12" s="191">
        <f t="shared" si="0"/>
        <v>1</v>
      </c>
    </row>
    <row r="13" spans="1:27" s="9" customFormat="1" ht="50.1" customHeight="1" thickBot="1" x14ac:dyDescent="0.3">
      <c r="A13" s="346"/>
      <c r="B13" s="351" t="s">
        <v>55</v>
      </c>
      <c r="C13" s="346"/>
      <c r="D13" s="346"/>
      <c r="E13" s="127" t="s">
        <v>371</v>
      </c>
      <c r="F13" s="349" t="s">
        <v>372</v>
      </c>
      <c r="G13" s="116" t="s">
        <v>344</v>
      </c>
      <c r="H13" s="114">
        <v>0.8</v>
      </c>
      <c r="I13" s="112" t="s">
        <v>352</v>
      </c>
      <c r="J13" s="116" t="s">
        <v>373</v>
      </c>
      <c r="K13" s="115"/>
      <c r="L13" s="115"/>
      <c r="M13" s="115"/>
      <c r="N13" s="115"/>
      <c r="O13" s="115"/>
      <c r="Q13" s="115"/>
      <c r="R13" s="115"/>
      <c r="S13" s="115">
        <v>0.5</v>
      </c>
      <c r="T13" s="115">
        <v>0.5</v>
      </c>
      <c r="U13" s="115"/>
      <c r="V13" s="115"/>
      <c r="W13" s="117">
        <f t="shared" si="0"/>
        <v>1</v>
      </c>
    </row>
    <row r="14" spans="1:27" s="9" customFormat="1" ht="50.1" customHeight="1" thickBot="1" x14ac:dyDescent="0.3">
      <c r="A14" s="346"/>
      <c r="B14" s="352"/>
      <c r="C14" s="346"/>
      <c r="D14" s="346"/>
      <c r="E14" s="127" t="s">
        <v>374</v>
      </c>
      <c r="F14" s="350"/>
      <c r="G14" s="116" t="s">
        <v>375</v>
      </c>
      <c r="H14" s="114">
        <v>0.1</v>
      </c>
      <c r="I14" s="112" t="s">
        <v>352</v>
      </c>
      <c r="J14" s="116" t="s">
        <v>376</v>
      </c>
      <c r="K14" s="115"/>
      <c r="L14" s="115"/>
      <c r="M14" s="115"/>
      <c r="N14" s="115"/>
      <c r="O14" s="115"/>
      <c r="P14" s="115"/>
      <c r="Q14" s="115"/>
      <c r="R14" s="115">
        <v>1</v>
      </c>
      <c r="S14" s="115"/>
      <c r="T14" s="115"/>
      <c r="U14" s="115"/>
      <c r="V14" s="115"/>
      <c r="W14" s="117">
        <f t="shared" si="0"/>
        <v>1</v>
      </c>
    </row>
    <row r="15" spans="1:27" s="9" customFormat="1" ht="70.5" customHeight="1" x14ac:dyDescent="0.25">
      <c r="A15" s="346"/>
      <c r="B15" s="353"/>
      <c r="C15" s="346"/>
      <c r="D15" s="346"/>
      <c r="E15" s="127" t="s">
        <v>377</v>
      </c>
      <c r="F15" s="350"/>
      <c r="G15" s="116" t="s">
        <v>378</v>
      </c>
      <c r="H15" s="114">
        <v>0.1</v>
      </c>
      <c r="I15" s="112" t="s">
        <v>352</v>
      </c>
      <c r="J15" s="116" t="s">
        <v>379</v>
      </c>
      <c r="K15" s="115"/>
      <c r="L15" s="115"/>
      <c r="M15" s="115"/>
      <c r="N15" s="115"/>
      <c r="O15" s="115"/>
      <c r="P15" s="115"/>
      <c r="Q15" s="115"/>
      <c r="R15" s="115"/>
      <c r="S15" s="115"/>
      <c r="T15" s="115"/>
      <c r="U15" s="115">
        <v>1</v>
      </c>
      <c r="V15" s="115"/>
      <c r="W15" s="117">
        <f t="shared" si="0"/>
        <v>1</v>
      </c>
    </row>
    <row r="16" spans="1:27"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formatCells="0" selectLockedCells="1" selectUnlockedCells="1"/>
  <mergeCells count="25">
    <mergeCell ref="A1:AA1"/>
    <mergeCell ref="A7:A15"/>
    <mergeCell ref="C7:C15"/>
    <mergeCell ref="D7:D15"/>
    <mergeCell ref="W5:W6"/>
    <mergeCell ref="F7:F9"/>
    <mergeCell ref="F10:F11"/>
    <mergeCell ref="H5:H6"/>
    <mergeCell ref="I5:I6"/>
    <mergeCell ref="J5:J6"/>
    <mergeCell ref="K5:N5"/>
    <mergeCell ref="O5:R5"/>
    <mergeCell ref="S5:V5"/>
    <mergeCell ref="F13:F15"/>
    <mergeCell ref="B7:B12"/>
    <mergeCell ref="B13:B15"/>
    <mergeCell ref="A4:B4"/>
    <mergeCell ref="C4:W4"/>
    <mergeCell ref="A5:A6"/>
    <mergeCell ref="B5:B6"/>
    <mergeCell ref="C5:C6"/>
    <mergeCell ref="D5:D6"/>
    <mergeCell ref="E5:E6"/>
    <mergeCell ref="F5:F6"/>
    <mergeCell ref="G5:G6"/>
  </mergeCells>
  <conditionalFormatting sqref="K7:V8 K9:P9 R9:V9 K10:V10 K12:V12 K14:V15 K13:O13 Q13:V13 U11:V11 K11:S11">
    <cfRule type="colorScale" priority="1">
      <colorScale>
        <cfvo type="min"/>
        <cfvo type="max"/>
        <color theme="0" tint="-0.14999847407452621"/>
        <color theme="0" tint="-0.14999847407452621"/>
      </colorScale>
    </cfRule>
  </conditionalFormatting>
  <conditionalFormatting sqref="W7:W15">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44"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EF9B21199CA945BCBA1A2DF315DDD6" ma:contentTypeVersion="18" ma:contentTypeDescription="Crear nuevo documento." ma:contentTypeScope="" ma:versionID="5515b64d12fd228dd3c51df36008c7ee">
  <xsd:schema xmlns:xsd="http://www.w3.org/2001/XMLSchema" xmlns:xs="http://www.w3.org/2001/XMLSchema" xmlns:p="http://schemas.microsoft.com/office/2006/metadata/properties" xmlns:ns2="b54a6cd7-679e-4b71-86a1-7a6b03036439" xmlns:ns3="46a848b4-aac6-4396-a30a-6f1e81a89086" targetNamespace="http://schemas.microsoft.com/office/2006/metadata/properties" ma:root="true" ma:fieldsID="7b0ef4ca91d0b8a9cca17dd328a95819" ns2:_="" ns3:_="">
    <xsd:import namespace="b54a6cd7-679e-4b71-86a1-7a6b03036439"/>
    <xsd:import namespace="46a848b4-aac6-4396-a30a-6f1e81a890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a6cd7-679e-4b71-86a1-7a6b0303643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5172437-1578-465b-9ad3-f62b7515a657}" ma:internalName="TaxCatchAll" ma:showField="CatchAllData" ma:web="b54a6cd7-679e-4b71-86a1-7a6b030364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a848b4-aac6-4396-a30a-6f1e81a890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884ba030-0b44-4557-8584-294e40b055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54a6cd7-679e-4b71-86a1-7a6b03036439" xsi:nil="true"/>
    <lcf76f155ced4ddcb4097134ff3c332f xmlns="46a848b4-aac6-4396-a30a-6f1e81a89086">
      <Terms xmlns="http://schemas.microsoft.com/office/infopath/2007/PartnerControls"/>
    </lcf76f155ced4ddcb4097134ff3c332f>
    <SharedWithUsers xmlns="b54a6cd7-679e-4b71-86a1-7a6b03036439">
      <UserInfo>
        <DisplayName>Angie Carolina Sierra Vargas</DisplayName>
        <AccountId>329</AccountId>
        <AccountType/>
      </UserInfo>
      <UserInfo>
        <DisplayName>Diana Guzman Barreto</DisplayName>
        <AccountId>109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43973D-DCBF-47AF-9ACD-16BC4A4E8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a6cd7-679e-4b71-86a1-7a6b03036439"/>
    <ds:schemaRef ds:uri="46a848b4-aac6-4396-a30a-6f1e81a890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242DAB-0EA8-470F-9402-713A606F1BC7}">
  <ds:schemaRefs>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 ds:uri="http://schemas.microsoft.com/office/2006/metadata/properties"/>
    <ds:schemaRef ds:uri="http://purl.org/dc/elements/1.1/"/>
    <ds:schemaRef ds:uri="http://schemas.microsoft.com/office/2006/documentManagement/types"/>
    <ds:schemaRef ds:uri="46a848b4-aac6-4396-a30a-6f1e81a89086"/>
    <ds:schemaRef ds:uri="b54a6cd7-679e-4b71-86a1-7a6b03036439"/>
  </ds:schemaRefs>
</ds:datastoreItem>
</file>

<file path=customXml/itemProps3.xml><?xml version="1.0" encoding="utf-8"?>
<ds:datastoreItem xmlns:ds="http://schemas.openxmlformats.org/officeDocument/2006/customXml" ds:itemID="{AFC5DA2E-7651-4144-9322-A868AA525E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61</vt:i4>
      </vt:variant>
    </vt:vector>
  </HeadingPairs>
  <TitlesOfParts>
    <vt:vector size="93" baseType="lpstr">
      <vt:lpstr>Control de cambios </vt:lpstr>
      <vt:lpstr>1.PAI DG - Comunicaciones</vt:lpstr>
      <vt:lpstr>1.1 PO DG - Comunicaciones</vt:lpstr>
      <vt:lpstr>2.PAI Subdirección </vt:lpstr>
      <vt:lpstr>2.1 PO Subdirección</vt:lpstr>
      <vt:lpstr>3. PAI Fiscalía</vt:lpstr>
      <vt:lpstr>3.1 PO Fiscalía</vt:lpstr>
      <vt:lpstr>4. PAI Tribunal</vt:lpstr>
      <vt:lpstr>4.1 PO Tribunal</vt:lpstr>
      <vt:lpstr>5.PAI 1ra Instancia</vt:lpstr>
      <vt:lpstr>5.1 PO 1ra Instancia</vt:lpstr>
      <vt:lpstr>6. PAI SG Control Disciplinario</vt:lpstr>
      <vt:lpstr>6.1 PO SG Control Disciplinario</vt:lpstr>
      <vt:lpstr>6.PAI SG Administrativo</vt:lpstr>
      <vt:lpstr>6.2 PO  SG Administrativo</vt:lpstr>
      <vt:lpstr>6. PAI SG Contratos</vt:lpstr>
      <vt:lpstr>6.3 PO SG Contratos</vt:lpstr>
      <vt:lpstr>6.PAI SG Financiero</vt:lpstr>
      <vt:lpstr>6.4 PO SG Financiero</vt:lpstr>
      <vt:lpstr>6.PAI SG Talento H</vt:lpstr>
      <vt:lpstr>6.5 PO  SG Talento H</vt:lpstr>
      <vt:lpstr>7. PAI Escuela</vt:lpstr>
      <vt:lpstr>7.1 PO Escuela</vt:lpstr>
      <vt:lpstr>8. PAI OAJ</vt:lpstr>
      <vt:lpstr>8.1 PO OAJ</vt:lpstr>
      <vt:lpstr>9. PAI OTIC  </vt:lpstr>
      <vt:lpstr>9.1 PO OTIC </vt:lpstr>
      <vt:lpstr>10. PAI OAP</vt:lpstr>
      <vt:lpstr>10.1 PO OAP</vt:lpstr>
      <vt:lpstr>11. PAI OCIG</vt:lpstr>
      <vt:lpstr>11.1 PO OCIG</vt:lpstr>
      <vt:lpstr>Listas </vt:lpstr>
      <vt:lpstr>'1.1 PO DG - Comunicaciones'!Área_de_impresión</vt:lpstr>
      <vt:lpstr>'1.PAI DG - Comunicaciones'!Área_de_impresión</vt:lpstr>
      <vt:lpstr>'10. PAI OAP'!Área_de_impresión</vt:lpstr>
      <vt:lpstr>'10.1 PO OAP'!Área_de_impresión</vt:lpstr>
      <vt:lpstr>'11. PAI OCIG'!Área_de_impresión</vt:lpstr>
      <vt:lpstr>'11.1 PO OCIG'!Área_de_impresión</vt:lpstr>
      <vt:lpstr>'2.1 PO Subdirección'!Área_de_impresión</vt:lpstr>
      <vt:lpstr>'2.PAI Subdirección '!Área_de_impresión</vt:lpstr>
      <vt:lpstr>'3. PAI Fiscalía'!Área_de_impresión</vt:lpstr>
      <vt:lpstr>'3.1 PO Fiscalía'!Área_de_impresión</vt:lpstr>
      <vt:lpstr>'4. PAI Tribunal'!Área_de_impresión</vt:lpstr>
      <vt:lpstr>'4.1 PO Tribunal'!Área_de_impresión</vt:lpstr>
      <vt:lpstr>'5.1 PO 1ra Instancia'!Área_de_impresión</vt:lpstr>
      <vt:lpstr>'5.PAI 1ra Instancia'!Área_de_impresión</vt:lpstr>
      <vt:lpstr>'6. PAI SG Contratos'!Área_de_impresión</vt:lpstr>
      <vt:lpstr>'6. PAI SG Control Disciplinario'!Área_de_impresión</vt:lpstr>
      <vt:lpstr>'6.1 PO SG Control Disciplinario'!Área_de_impresión</vt:lpstr>
      <vt:lpstr>'6.2 PO  SG Administrativo'!Área_de_impresión</vt:lpstr>
      <vt:lpstr>'6.3 PO SG Contratos'!Área_de_impresión</vt:lpstr>
      <vt:lpstr>'6.4 PO SG Financiero'!Área_de_impresión</vt:lpstr>
      <vt:lpstr>'6.5 PO  SG Talento H'!Área_de_impresión</vt:lpstr>
      <vt:lpstr>'6.PAI SG Administrativo'!Área_de_impresión</vt:lpstr>
      <vt:lpstr>'6.PAI SG Financiero'!Área_de_impresión</vt:lpstr>
      <vt:lpstr>'6.PAI SG Talento H'!Área_de_impresión</vt:lpstr>
      <vt:lpstr>'7. PAI Escuela'!Área_de_impresión</vt:lpstr>
      <vt:lpstr>'7.1 PO Escuela'!Área_de_impresión</vt:lpstr>
      <vt:lpstr>'8. PAI OAJ'!Área_de_impresión</vt:lpstr>
      <vt:lpstr>'8.1 PO OAJ'!Área_de_impresión</vt:lpstr>
      <vt:lpstr>'9. PAI OTIC  '!Área_de_impresión</vt:lpstr>
      <vt:lpstr>'9.1 PO OTIC '!Área_de_impresión</vt:lpstr>
      <vt:lpstr>'Control de cambios '!Área_de_impresión</vt:lpstr>
      <vt:lpstr>'1.1 PO DG - Comunicaciones'!Títulos_a_imprimir</vt:lpstr>
      <vt:lpstr>'1.PAI DG - Comunicaciones'!Títulos_a_imprimir</vt:lpstr>
      <vt:lpstr>'10. PAI OAP'!Títulos_a_imprimir</vt:lpstr>
      <vt:lpstr>'10.1 PO OAP'!Títulos_a_imprimir</vt:lpstr>
      <vt:lpstr>'11. PAI OCIG'!Títulos_a_imprimir</vt:lpstr>
      <vt:lpstr>'11.1 PO OCIG'!Títulos_a_imprimir</vt:lpstr>
      <vt:lpstr>'2.1 PO Subdirección'!Títulos_a_imprimir</vt:lpstr>
      <vt:lpstr>'2.PAI Subdirección '!Títulos_a_imprimir</vt:lpstr>
      <vt:lpstr>'3. PAI Fiscalía'!Títulos_a_imprimir</vt:lpstr>
      <vt:lpstr>'3.1 PO Fiscalía'!Títulos_a_imprimir</vt:lpstr>
      <vt:lpstr>'4. PAI Tribunal'!Títulos_a_imprimir</vt:lpstr>
      <vt:lpstr>'4.1 PO Tribunal'!Títulos_a_imprimir</vt:lpstr>
      <vt:lpstr>'5.1 PO 1ra Instancia'!Títulos_a_imprimir</vt:lpstr>
      <vt:lpstr>'5.PAI 1ra Instancia'!Títulos_a_imprimir</vt:lpstr>
      <vt:lpstr>'6. PAI SG Contratos'!Títulos_a_imprimir</vt:lpstr>
      <vt:lpstr>'6. PAI SG Control Disciplinario'!Títulos_a_imprimir</vt:lpstr>
      <vt:lpstr>'6.1 PO SG Control Disciplinario'!Títulos_a_imprimir</vt:lpstr>
      <vt:lpstr>'6.2 PO  SG Administrativo'!Títulos_a_imprimir</vt:lpstr>
      <vt:lpstr>'6.3 PO SG Contratos'!Títulos_a_imprimir</vt:lpstr>
      <vt:lpstr>'6.4 PO SG Financiero'!Títulos_a_imprimir</vt:lpstr>
      <vt:lpstr>'6.5 PO  SG Talento H'!Títulos_a_imprimir</vt:lpstr>
      <vt:lpstr>'6.PAI SG Administrativo'!Títulos_a_imprimir</vt:lpstr>
      <vt:lpstr>'6.PAI SG Financiero'!Títulos_a_imprimir</vt:lpstr>
      <vt:lpstr>'6.PAI SG Talento H'!Títulos_a_imprimir</vt:lpstr>
      <vt:lpstr>'7. PAI Escuela'!Títulos_a_imprimir</vt:lpstr>
      <vt:lpstr>'7.1 PO Escuela'!Títulos_a_imprimir</vt:lpstr>
      <vt:lpstr>'8. PAI OAJ'!Títulos_a_imprimir</vt:lpstr>
      <vt:lpstr>'8.1 PO OAJ'!Títulos_a_imprimir</vt:lpstr>
      <vt:lpstr>'9. PAI OTIC  '!Títulos_a_imprimir</vt:lpstr>
      <vt:lpstr>'9.1 PO OTIC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dc:creator>
  <cp:keywords/>
  <dc:description/>
  <cp:lastModifiedBy>Jennyfer Aleida Molina Sanchez</cp:lastModifiedBy>
  <cp:revision/>
  <dcterms:created xsi:type="dcterms:W3CDTF">2022-11-08T12:47:50Z</dcterms:created>
  <dcterms:modified xsi:type="dcterms:W3CDTF">2024-09-12T19:42:56Z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0x01010053EF9B21199CA945BCBA1A2DF315DDD6</vt:lpwstr>
  </property>
  <property fmtid="{D5CDD505-2E9C-101B-9397-08002B2CF9AE}" pid="3" name="MediaServiceImageTags">
    <vt:lpwstr/>
  </property>
</Properties>
</file>